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979" activeTab="0"/>
  </bookViews>
  <sheets>
    <sheet name="Συγκεντρωτικός Πίνακας" sheetId="1" r:id="rId1"/>
    <sheet name="1o Kard" sheetId="2" r:id="rId2"/>
    <sheet name="2o Kard" sheetId="3" r:id="rId3"/>
    <sheet name="3o Kard" sheetId="4" r:id="rId4"/>
    <sheet name="4o Kard" sheetId="5" r:id="rId5"/>
    <sheet name="5o Kard" sheetId="6" r:id="rId6"/>
    <sheet name="6o Kard" sheetId="7" r:id="rId7"/>
    <sheet name="7o Kard" sheetId="8" r:id="rId8"/>
    <sheet name="esperino" sheetId="9" r:id="rId9"/>
    <sheet name="Mousiko" sheetId="10" r:id="rId10"/>
    <sheet name="Kedros" sheetId="11" r:id="rId11"/>
    <sheet name="Leontariou" sheetId="12" r:id="rId12"/>
    <sheet name="1o Mouzakiou" sheetId="13" r:id="rId13"/>
    <sheet name="1o Palama" sheetId="14" r:id="rId14"/>
    <sheet name="Proastiou" sheetId="15" r:id="rId15"/>
    <sheet name="1o Sofades" sheetId="16" r:id="rId16"/>
    <sheet name="Fanari" sheetId="17" r:id="rId17"/>
    <sheet name="Itea" sheetId="18" r:id="rId18"/>
    <sheet name="Magoula" sheetId="19" r:id="rId19"/>
    <sheet name="Mataraga" sheetId="20" r:id="rId20"/>
    <sheet name="Mitropoli" sheetId="21" r:id="rId21"/>
  </sheets>
  <definedNames>
    <definedName name="_xlnm.Print_Area" localSheetId="1">'1o Kard'!$A$1:$M$38</definedName>
    <definedName name="_xlnm.Print_Area" localSheetId="12">'1o Mouzakiou'!$A$1:$M$52</definedName>
    <definedName name="_xlnm.Print_Area" localSheetId="13">'1o Palama'!$A$1:$M$52</definedName>
    <definedName name="_xlnm.Print_Area" localSheetId="15">'1o Sofades'!$A$1:$M$52</definedName>
    <definedName name="_xlnm.Print_Area" localSheetId="2">'2o Kard'!$A$1:$M$50</definedName>
    <definedName name="_xlnm.Print_Area" localSheetId="3">'3o Kard'!$A$1:$M$52</definedName>
    <definedName name="_xlnm.Print_Area" localSheetId="4">'4o Kard'!$A$1:$M$52</definedName>
    <definedName name="_xlnm.Print_Area" localSheetId="5">'5o Kard'!$A$1:$M$52</definedName>
    <definedName name="_xlnm.Print_Area" localSheetId="6">'6o Kard'!$A$1:$M$57</definedName>
    <definedName name="_xlnm.Print_Area" localSheetId="7">'7o Kard'!$A$1:$M$52</definedName>
    <definedName name="_xlnm.Print_Area" localSheetId="8">'esperino'!$A$1:$M$52</definedName>
    <definedName name="_xlnm.Print_Area" localSheetId="16">'Fanari'!$A$1:$M$52</definedName>
    <definedName name="_xlnm.Print_Area" localSheetId="17">'Itea'!$A$1:$M$52</definedName>
    <definedName name="_xlnm.Print_Area" localSheetId="10">'Kedros'!$A$1:$M$53</definedName>
    <definedName name="_xlnm.Print_Area" localSheetId="11">'Leontariou'!$A$1:$M$52</definedName>
    <definedName name="_xlnm.Print_Area" localSheetId="18">'Magoula'!$A$1:$M$52</definedName>
    <definedName name="_xlnm.Print_Area" localSheetId="19">'Mataraga'!$A$1:$M$52</definedName>
    <definedName name="_xlnm.Print_Area" localSheetId="20">'Mitropoli'!$A$1:$M$52</definedName>
    <definedName name="_xlnm.Print_Area" localSheetId="14">'Proastiou'!$A$1:$M$53</definedName>
    <definedName name="_xlnm.Print_Area" localSheetId="0">'Συγκεντρωτικός Πίνακας'!$A$1:$K$3</definedName>
  </definedNames>
  <calcPr fullCalcOnLoad="1"/>
</workbook>
</file>

<file path=xl/sharedStrings.xml><?xml version="1.0" encoding="utf-8"?>
<sst xmlns="http://schemas.openxmlformats.org/spreadsheetml/2006/main" count="1719" uniqueCount="108">
  <si>
    <t>ΦΥΣΙΚΗ</t>
  </si>
  <si>
    <t>ΧΗΜΕΙΑ</t>
  </si>
  <si>
    <t>ΒΙΟΛΟΓΙΑ</t>
  </si>
  <si>
    <t>Τάξη</t>
  </si>
  <si>
    <t>Μετωπικά</t>
  </si>
  <si>
    <t>Με 
Επίδειξη</t>
  </si>
  <si>
    <t>ΣΥΝΟΛΟ</t>
  </si>
  <si>
    <t>Τίτλοι Εργαστηριακών Δραστηριοτήτων</t>
  </si>
  <si>
    <t>Μάθημα</t>
  </si>
  <si>
    <t>Φυσική</t>
  </si>
  <si>
    <t>Γ</t>
  </si>
  <si>
    <t>Β</t>
  </si>
  <si>
    <t>Βιολογία</t>
  </si>
  <si>
    <t>Α</t>
  </si>
  <si>
    <t>Χημεία</t>
  </si>
  <si>
    <t>ΓΕΝΙΚΟ ΣΥΝΟΛΟ</t>
  </si>
  <si>
    <t xml:space="preserve">Μέτρηση μήκους, εμβαδού, όγκου (1) </t>
  </si>
  <si>
    <t xml:space="preserve">Μέτρηση βάρους, μάζας και πυκνότητας (2) 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</si>
  <si>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</si>
  <si>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</si>
  <si>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</si>
  <si>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</si>
  <si>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</si>
  <si>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</si>
  <si>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</si>
  <si>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</si>
  <si>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ΣΥΝΟΛΟ (%)</t>
  </si>
  <si>
    <t>Ηλεκτροστατικές αλληλεπιδράσεις (1)</t>
  </si>
  <si>
    <t>Ο Νόμος του Ohm (2)</t>
  </si>
  <si>
    <t>Πειραματικός έλεγχος των νόμων του απλού εκκρεμούς (7)</t>
  </si>
  <si>
    <t>Συγκλίνοντες φακοί (13)</t>
  </si>
  <si>
    <t>Μελέτη της ευθύγραμμης ομαλής κίνησης (4)</t>
  </si>
  <si>
    <t>Νόμος του Hooke (7)</t>
  </si>
  <si>
    <t>Άνωση - Αρχή του Αρχιμήδη (9)</t>
  </si>
  <si>
    <t>Παρατήρηση πρωτοζώων (2)</t>
  </si>
  <si>
    <t>Παρατήρηση φυτικών και ζωικών ιστών (4)</t>
  </si>
  <si>
    <t>Μικροσκοπική παρατήρηση φυτικών κυττάρων (1)</t>
  </si>
  <si>
    <t>Μικροσκοπική παρατήρηση ζωικών κυττάρων (2)</t>
  </si>
  <si>
    <t>Η σημασία του φωτός για τη φωτοσύνθεση (4)</t>
  </si>
  <si>
    <t xml:space="preserve"> Η μεταφορά ουσιών στα φυτά (5)</t>
  </si>
  <si>
    <t>Διαχωρισμός μιγμάτων (4)</t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</si>
  <si>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</si>
  <si>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</si>
  <si>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</si>
  <si>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</si>
  <si>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</si>
  <si>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</si>
  <si>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</si>
  <si>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</si>
  <si>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</si>
  <si>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</si>
  <si>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</si>
  <si>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</si>
  <si>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</si>
  <si>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r>
      <t xml:space="preserve">ΠΙΝΑΚΑΣ ΓΥΜΝΑΣΙΩΝ σχ. έτους 2011-12  </t>
    </r>
    <r>
      <rPr>
        <b/>
        <u val="single"/>
        <sz val="16"/>
        <color indexed="10"/>
        <rFont val="Arial"/>
        <family val="2"/>
      </rPr>
      <t xml:space="preserve">(συμπληρώνετε τα κελιά στις στήλες D εως J με αριθμούς ) </t>
    </r>
  </si>
  <si>
    <t>Συμπληρώνεται από τον ΥΣΕΦΕ του σχολείου</t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</si>
  <si>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</si>
  <si>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</si>
  <si>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 val="single"/>
        <sz val="12"/>
        <rFont val="Arial Greek"/>
        <family val="0"/>
      </rPr>
      <t>*</t>
    </r>
  </si>
  <si>
    <t>ΕΚΦΕ που ανήκει: ΚΑΡΔΙΤΣΑΣ</t>
  </si>
  <si>
    <t>Μικροσκοπική παρατήρηση φυτικών και ζωικών κυττάρων (1)</t>
  </si>
  <si>
    <t>ΕΡΓΑΣΤ.ΑΣΚΗΣΕΙΣ ΠΟΥ ΠΡΑΓΜΑΤΟΠΟIΉΘΗΚΑΝ ΠΕΡΑΝ ΤΩΝ ΑΝΑΦΕΡΟΜΕΝΩΝ</t>
  </si>
  <si>
    <t>ΟΝΟΜΑ ΓΥΜΝΑΣΙΟΥ: 1ο Καρδίτσας</t>
  </si>
  <si>
    <t>ΟΝΟΜΑ ΓΥΜΝΑΣΙΟΥ: Μητρόπολης</t>
  </si>
  <si>
    <t>ΕΚΦΕ που ανήκει: Καρδίτσας</t>
  </si>
  <si>
    <t>ΟΝΟΜΑ ΓΥΜΝΑΣΙΟΥ: Ματαράγκας</t>
  </si>
  <si>
    <t>ΟΝΟΜΑ ΓΥΜΝΑΣΙΟΥ: Μαγούλας</t>
  </si>
  <si>
    <t>ΟΝΟΜΑ ΓΥΜΝΑΣΙΟΥ: Ιτέας</t>
  </si>
  <si>
    <t>ΟΝΟΜΑ ΓΥΜΝΑΣΙΟΥ: Φανάρι</t>
  </si>
  <si>
    <t>ΟΝΟΜΑ ΓΥΜΝΑΣΙΟΥ: 1ο Σοφάδες</t>
  </si>
  <si>
    <t>ΟΝΟΜΑ ΓΥΜΝΑΣΙΟΥ: Προαστίου</t>
  </si>
  <si>
    <t>ΟΝΟΜΑ ΓΥΜΝΑΣΙΟΥ: 1ο Παλαμά</t>
  </si>
  <si>
    <t>ΟΝΟΜΑ ΓΥΜΝΑΣΙΟΥ: 1ο Μουζακίου</t>
  </si>
  <si>
    <t>ΟΝΟΜΑ ΓΥΜΝΑΣΙΟΥ: Λεονταρίου</t>
  </si>
  <si>
    <t>ΟΝΟΜΑ ΓΥΜΝΑΣΙΟΥ: Κέδρου</t>
  </si>
  <si>
    <t>ΟΝΟΜΑ ΓΥΜΝΑΣΙΟΥ: Μουσικό</t>
  </si>
  <si>
    <t>ΟΝΟΜΑ ΓΥΜΝΑΣΙΟΥ: Εσπερινό</t>
  </si>
  <si>
    <t>ΟΝΟΜΑ ΓΥΜΝΑΣΙΟΥ: 7ο Καρδίτσας</t>
  </si>
  <si>
    <t>ΟΝΟΜΑ ΓΥΜΝΑΣΙΟΥ: 6ο Καρδίτσας</t>
  </si>
  <si>
    <t>ΟΝΟΜΑ ΓΥΜΝΑΣΙΟΥ: 5ο Καρδίτσας</t>
  </si>
  <si>
    <t>ΟΝΟΜΑ ΓΥΜΝΑΣΙΟΥ: 4ο Καρδίτσας</t>
  </si>
  <si>
    <t>ΟΝΟΜΑ ΓΥΜΝΑΣΙΟΥ:3ο Καρδίτσας</t>
  </si>
  <si>
    <t>ΟΝΟΜΑ ΓΥΜΝΑΣΙΟΥ: 2ο Καρδίτσας</t>
  </si>
  <si>
    <t>ΣΥΝΟΛΟ ΓΥΜΝΑΣΙΩΝ: 19</t>
  </si>
  <si>
    <r>
      <t xml:space="preserve">ΠΙΝΑΚΑΣ ΓΥΜΝΑΣΙΩΝ σχ. έτους 2012-13  </t>
    </r>
    <r>
      <rPr>
        <b/>
        <u val="single"/>
        <sz val="16"/>
        <color indexed="10"/>
        <rFont val="Arial"/>
        <family val="2"/>
      </rPr>
      <t xml:space="preserve">(συμπληρώνετε τα κελιά στις στήλες D εως J με αριθμούς ) </t>
    </r>
  </si>
  <si>
    <r>
      <t xml:space="preserve">ΠΙΝΑΚΑΣ ΓΥΜΝΑΣΙΩΝ σχ. έτους 2013-14  </t>
    </r>
    <r>
      <rPr>
        <b/>
        <u val="single"/>
        <sz val="16"/>
        <color indexed="10"/>
        <rFont val="Arial"/>
        <family val="2"/>
      </rPr>
      <t xml:space="preserve">(συμπληρώνετε τα κελιά στις στήλες D εως J με αριθμούς ) </t>
    </r>
  </si>
  <si>
    <t>Μετρήσεις μήκους – Η μέση τιμή</t>
  </si>
  <si>
    <t>Μετρήσεις χρόνου – Η ακρίβεια</t>
  </si>
  <si>
    <t>Μετρήσεις μάζας – Τα διαγράμματα</t>
  </si>
  <si>
    <t>Μετρήσεις θερμοκρασίας – Η βαθμονόμηση</t>
  </si>
  <si>
    <t>Από τη θερμότητα στη θερμοκρασία – Η θερμική ισορροπία</t>
  </si>
  <si>
    <t>Οι αλλαγές κατάστασης του νερού – Ο «κύκλος» του νερού</t>
  </si>
  <si>
    <t>Η διαστολή και συστολή του νερού – Μια φυσική «ανωμαλία»</t>
  </si>
  <si>
    <t>Το φως θερμαίνει – «ψυχρά» και «θερμά» χρώματα</t>
  </si>
  <si>
    <t>Το φαινόμενο του θερμοκηπίου υπερ-θερμαίνει</t>
  </si>
  <si>
    <t>Το ηλεκτρικό βραχυ-κύκλωμα – Κίνδυνοι και «ασφάλεια»</t>
  </si>
  <si>
    <t>Από τον ηλεκτρισμό στο μαγνητισμό – Ο ηλεκτρικός (ιδιο-)κινητήρας</t>
  </si>
  <si>
    <t>Από το μαγνητισμό στον ηλεκτρισμό – Η ηλεκτρική (ιδιο-)γεννήτρια</t>
  </si>
  <si>
    <t>Οι επιδράσεις της άσκησης στο ρυθμό της αναπνοής (14)</t>
  </si>
  <si>
    <t>Μυοσκελετικό σύστημα - Λογισμικό Α-Γ γυμν.</t>
  </si>
  <si>
    <t>1. Προβολή Video Πειραμάτων Χημείας σε 3 τμήματα της Β΄ Τάξης</t>
  </si>
  <si>
    <t>2. Προβολή-Προσομοίωση του Ν.του ΟΗΜ σε 4 τμήματα της Γ΄ Τάξης(λογισμικό EWB)</t>
  </si>
  <si>
    <t>3. Προβολή Video Βιολογίας από λογισμικό ΕΚΦΕ σε 3 τμήματα της Α΄ Τάξης</t>
  </si>
  <si>
    <t>3. Προβολή Video Βιολογίας από λογισμικό ΕΚΦΕ σε 4 τμήματα της Γ΄ Τάξης</t>
  </si>
  <si>
    <t>Αντιδράσεις αλκαλίων με νερό</t>
  </si>
  <si>
    <t>χημεια</t>
  </si>
  <si>
    <t>Καύση αιθανόλης</t>
  </si>
  <si>
    <t>Ηλεκτρολυτική διάσπαση του νερου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</si>
</sst>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</numFmts>
  <fonts count="62">
    <font>
      <sz val="10"/>
      <name val="Arial"/>
      <family val="0"/>
    </font>
    <font>
      <sz val="11"/>
      <name val="Arial Greek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 Greek"/>
      <family val="2"/>
    </font>
    <font>
      <sz val="9"/>
      <name val="Arial"/>
      <family val="2"/>
    </font>
    <font>
      <sz val="10"/>
      <color indexed="12"/>
      <name val="Arial Greek"/>
      <family val="2"/>
    </font>
    <font>
      <b/>
      <sz val="14"/>
      <name val="Arial Greek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Greek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b/>
      <u val="single"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b/>
      <sz val="11"/>
      <name val="Arial Greek"/>
      <family val="2"/>
    </font>
    <font>
      <b/>
      <sz val="14"/>
      <name val="Cambria"/>
      <family val="1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1" fillId="3" borderId="0" applyNumberFormat="0" applyBorder="0" applyAlignment="0" applyProtection="0"/>
    <xf numFmtId="0" fontId="38" fillId="38" borderId="1" applyNumberFormat="0" applyAlignment="0" applyProtection="0"/>
    <xf numFmtId="0" fontId="25" fillId="39" borderId="2" applyNumberFormat="0" applyAlignment="0" applyProtection="0"/>
    <xf numFmtId="0" fontId="27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7" borderId="1" applyNumberFormat="0" applyAlignment="0" applyProtection="0"/>
    <xf numFmtId="0" fontId="35" fillId="0" borderId="6" applyNumberFormat="0" applyFill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6" fillId="38" borderId="8" applyNumberFormat="0" applyAlignment="0" applyProtection="0"/>
    <xf numFmtId="0" fontId="3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7" fillId="42" borderId="10" applyNumberFormat="0" applyAlignment="0" applyProtection="0"/>
    <xf numFmtId="0" fontId="48" fillId="43" borderId="11" applyNumberFormat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9" fillId="50" borderId="12" applyNumberFormat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5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50" borderId="10" applyNumberFormat="0" applyAlignment="0" applyProtection="0"/>
  </cellStyleXfs>
  <cellXfs count="243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Alignment="1">
      <alignment horizontal="center"/>
    </xf>
    <xf numFmtId="0" fontId="0" fillId="55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0" fillId="56" borderId="19" xfId="0" applyFill="1" applyBorder="1" applyAlignment="1" applyProtection="1">
      <alignment horizontal="center"/>
      <protection locked="0"/>
    </xf>
    <xf numFmtId="0" fontId="0" fillId="56" borderId="19" xfId="0" applyFill="1" applyBorder="1" applyAlignment="1">
      <alignment horizontal="center"/>
    </xf>
    <xf numFmtId="0" fontId="0" fillId="56" borderId="19" xfId="0" applyFill="1" applyBorder="1" applyAlignment="1">
      <alignment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11" fillId="57" borderId="19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" fillId="40" borderId="19" xfId="0" applyFont="1" applyFill="1" applyBorder="1" applyAlignment="1" applyProtection="1">
      <alignment horizontal="center" vertical="center" textRotation="90" wrapText="1"/>
      <protection locked="0"/>
    </xf>
    <xf numFmtId="0" fontId="1" fillId="40" borderId="23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/>
      <protection locked="0"/>
    </xf>
    <xf numFmtId="0" fontId="1" fillId="2" borderId="19" xfId="0" applyFont="1" applyFill="1" applyBorder="1" applyAlignment="1" applyProtection="1">
      <alignment horizontal="center" vertical="center" textRotation="90" wrapText="1"/>
      <protection locked="0"/>
    </xf>
    <xf numFmtId="0" fontId="1" fillId="7" borderId="19" xfId="0" applyFont="1" applyFill="1" applyBorder="1" applyAlignment="1" applyProtection="1">
      <alignment horizontal="center" vertical="center" textRotation="90"/>
      <protection locked="0"/>
    </xf>
    <xf numFmtId="0" fontId="1" fillId="7" borderId="19" xfId="0" applyFont="1" applyFill="1" applyBorder="1" applyAlignment="1" applyProtection="1">
      <alignment horizontal="center" vertical="center" textRotation="90" wrapText="1"/>
      <protection locked="0"/>
    </xf>
    <xf numFmtId="0" fontId="1" fillId="58" borderId="19" xfId="0" applyFont="1" applyFill="1" applyBorder="1" applyAlignment="1" applyProtection="1">
      <alignment horizontal="center" vertical="center" textRotation="90"/>
      <protection locked="0"/>
    </xf>
    <xf numFmtId="0" fontId="1" fillId="58" borderId="19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55" borderId="19" xfId="0" applyFill="1" applyBorder="1" applyAlignment="1">
      <alignment/>
    </xf>
    <xf numFmtId="0" fontId="14" fillId="0" borderId="19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/>
      <protection locked="0"/>
    </xf>
    <xf numFmtId="0" fontId="11" fillId="57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58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20" fillId="0" borderId="19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 applyProtection="1">
      <alignment horizontal="center" vertical="center"/>
      <protection locked="0"/>
    </xf>
    <xf numFmtId="0" fontId="0" fillId="56" borderId="19" xfId="0" applyFont="1" applyFill="1" applyBorder="1" applyAlignment="1">
      <alignment horizontal="center" vertical="center"/>
    </xf>
    <xf numFmtId="0" fontId="0" fillId="56" borderId="19" xfId="0" applyFill="1" applyBorder="1" applyAlignment="1" applyProtection="1">
      <alignment horizontal="center" vertical="center"/>
      <protection locked="0"/>
    </xf>
    <xf numFmtId="0" fontId="0" fillId="56" borderId="19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0" fillId="55" borderId="19" xfId="0" applyFont="1" applyFill="1" applyBorder="1" applyAlignment="1" applyProtection="1">
      <alignment horizontal="center" vertical="center"/>
      <protection locked="0"/>
    </xf>
    <xf numFmtId="0" fontId="4" fillId="26" borderId="19" xfId="0" applyFont="1" applyFill="1" applyBorder="1" applyAlignment="1" applyProtection="1">
      <alignment horizontal="center" vertical="center"/>
      <protection locked="0"/>
    </xf>
    <xf numFmtId="0" fontId="4" fillId="26" borderId="19" xfId="0" applyFont="1" applyFill="1" applyBorder="1" applyAlignment="1" applyProtection="1">
      <alignment horizontal="center" vertical="center" wrapText="1"/>
      <protection locked="0"/>
    </xf>
    <xf numFmtId="0" fontId="21" fillId="40" borderId="19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>
      <alignment/>
    </xf>
    <xf numFmtId="0" fontId="3" fillId="0" borderId="28" xfId="0" applyFont="1" applyBorder="1" applyAlignment="1" applyProtection="1">
      <alignment/>
      <protection locked="0"/>
    </xf>
    <xf numFmtId="0" fontId="43" fillId="56" borderId="19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55" borderId="29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59" borderId="19" xfId="0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justify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0" borderId="19" xfId="0" applyFont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56" borderId="31" xfId="0" applyFont="1" applyFill="1" applyBorder="1" applyAlignment="1" applyProtection="1">
      <alignment horizontal="center"/>
      <protection locked="0"/>
    </xf>
    <xf numFmtId="0" fontId="0" fillId="56" borderId="31" xfId="0" applyFont="1" applyFill="1" applyBorder="1" applyAlignment="1">
      <alignment horizontal="center"/>
    </xf>
    <xf numFmtId="0" fontId="0" fillId="56" borderId="31" xfId="0" applyFont="1" applyFill="1" applyBorder="1" applyAlignment="1">
      <alignment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55" borderId="29" xfId="0" applyFont="1" applyFill="1" applyBorder="1" applyAlignment="1" applyProtection="1">
      <alignment/>
      <protection locked="0"/>
    </xf>
    <xf numFmtId="0" fontId="0" fillId="55" borderId="30" xfId="0" applyFont="1" applyFill="1" applyBorder="1" applyAlignment="1" applyProtection="1">
      <alignment horizontal="center"/>
      <protection locked="0"/>
    </xf>
    <xf numFmtId="0" fontId="0" fillId="56" borderId="30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56" borderId="33" xfId="0" applyFont="1" applyFill="1" applyBorder="1" applyAlignment="1" applyProtection="1">
      <alignment horizontal="center"/>
      <protection locked="0"/>
    </xf>
    <xf numFmtId="0" fontId="0" fillId="56" borderId="27" xfId="0" applyFill="1" applyBorder="1" applyAlignment="1">
      <alignment horizontal="center"/>
    </xf>
    <xf numFmtId="0" fontId="0" fillId="56" borderId="27" xfId="0" applyFill="1" applyBorder="1" applyAlignment="1">
      <alignment/>
    </xf>
    <xf numFmtId="0" fontId="0" fillId="56" borderId="27" xfId="0" applyFont="1" applyFill="1" applyBorder="1" applyAlignment="1" applyProtection="1">
      <alignment horizontal="center"/>
      <protection locked="0"/>
    </xf>
    <xf numFmtId="0" fontId="6" fillId="55" borderId="34" xfId="0" applyFont="1" applyFill="1" applyBorder="1" applyAlignment="1" applyProtection="1">
      <alignment horizontal="center" vertical="center" wrapText="1"/>
      <protection locked="0"/>
    </xf>
    <xf numFmtId="0" fontId="43" fillId="56" borderId="30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55" borderId="29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>
      <alignment horizontal="center"/>
    </xf>
    <xf numFmtId="0" fontId="0" fillId="60" borderId="30" xfId="0" applyFont="1" applyFill="1" applyBorder="1" applyAlignment="1" applyProtection="1">
      <alignment horizontal="center"/>
      <protection locked="0"/>
    </xf>
    <xf numFmtId="0" fontId="0" fillId="60" borderId="30" xfId="0" applyFont="1" applyFill="1" applyBorder="1" applyAlignment="1">
      <alignment horizontal="center"/>
    </xf>
    <xf numFmtId="0" fontId="0" fillId="60" borderId="30" xfId="0" applyFont="1" applyFill="1" applyBorder="1" applyAlignment="1">
      <alignment/>
    </xf>
    <xf numFmtId="0" fontId="14" fillId="0" borderId="19" xfId="0" applyFont="1" applyBorder="1" applyAlignment="1">
      <alignment/>
    </xf>
    <xf numFmtId="0" fontId="0" fillId="55" borderId="30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9" fillId="2" borderId="37" xfId="0" applyFont="1" applyFill="1" applyBorder="1" applyAlignment="1">
      <alignment horizontal="center" vertical="center"/>
    </xf>
    <xf numFmtId="0" fontId="4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>
      <alignment/>
    </xf>
    <xf numFmtId="0" fontId="0" fillId="55" borderId="38" xfId="0" applyFont="1" applyFill="1" applyBorder="1" applyAlignment="1" applyProtection="1">
      <alignment horizontal="center"/>
      <protection locked="0"/>
    </xf>
    <xf numFmtId="0" fontId="6" fillId="55" borderId="19" xfId="0" applyFont="1" applyFill="1" applyBorder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55" borderId="29" xfId="0" applyFont="1" applyFill="1" applyBorder="1" applyAlignment="1" applyProtection="1">
      <alignment/>
      <protection locked="0"/>
    </xf>
    <xf numFmtId="0" fontId="6" fillId="55" borderId="27" xfId="0" applyFont="1" applyFill="1" applyBorder="1" applyAlignment="1" applyProtection="1">
      <alignment horizontal="center" vertical="center" wrapText="1"/>
      <protection locked="0"/>
    </xf>
    <xf numFmtId="0" fontId="6" fillId="55" borderId="39" xfId="0" applyFont="1" applyFill="1" applyBorder="1" applyAlignment="1" applyProtection="1">
      <alignment horizontal="center" vertical="center" wrapText="1"/>
      <protection locked="0"/>
    </xf>
    <xf numFmtId="0" fontId="43" fillId="56" borderId="3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56" borderId="30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56" borderId="33" xfId="0" applyFont="1" applyFill="1" applyBorder="1" applyAlignment="1" applyProtection="1">
      <alignment horizontal="center"/>
      <protection locked="0"/>
    </xf>
    <xf numFmtId="0" fontId="0" fillId="56" borderId="27" xfId="0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3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41" fillId="37" borderId="22" xfId="0" applyFont="1" applyFill="1" applyBorder="1" applyAlignment="1" applyProtection="1">
      <alignment horizontal="center" vertical="center" wrapText="1"/>
      <protection locked="0"/>
    </xf>
    <xf numFmtId="0" fontId="11" fillId="37" borderId="41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0" fillId="40" borderId="22" xfId="0" applyFont="1" applyFill="1" applyBorder="1" applyAlignment="1" applyProtection="1">
      <alignment horizontal="center" vertical="center" wrapText="1"/>
      <protection locked="0"/>
    </xf>
    <xf numFmtId="0" fontId="0" fillId="40" borderId="41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9" fillId="27" borderId="42" xfId="0" applyFont="1" applyFill="1" applyBorder="1" applyAlignment="1" applyProtection="1">
      <alignment horizontal="center" vertical="center"/>
      <protection locked="0"/>
    </xf>
    <xf numFmtId="0" fontId="9" fillId="27" borderId="43" xfId="0" applyFont="1" applyFill="1" applyBorder="1" applyAlignment="1" applyProtection="1">
      <alignment horizontal="center" vertical="center"/>
      <protection locked="0"/>
    </xf>
    <xf numFmtId="0" fontId="9" fillId="27" borderId="44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42" fillId="2" borderId="27" xfId="0" applyFont="1" applyFill="1" applyBorder="1" applyAlignment="1" applyProtection="1">
      <alignment horizontal="center" vertical="center" textRotation="90" wrapText="1"/>
      <protection locked="0"/>
    </xf>
    <xf numFmtId="0" fontId="42" fillId="2" borderId="37" xfId="0" applyFont="1" applyFill="1" applyBorder="1" applyAlignment="1" applyProtection="1">
      <alignment horizontal="center" vertical="center" textRotation="90" wrapText="1"/>
      <protection locked="0"/>
    </xf>
    <xf numFmtId="0" fontId="42" fillId="2" borderId="31" xfId="0" applyFont="1" applyFill="1" applyBorder="1" applyAlignment="1" applyProtection="1">
      <alignment horizontal="center" vertical="center" textRotation="90" wrapText="1"/>
      <protection locked="0"/>
    </xf>
    <xf numFmtId="0" fontId="9" fillId="27" borderId="45" xfId="0" applyFont="1" applyFill="1" applyBorder="1" applyAlignment="1" applyProtection="1">
      <alignment horizontal="center" vertical="center"/>
      <protection locked="0"/>
    </xf>
    <xf numFmtId="0" fontId="42" fillId="61" borderId="39" xfId="0" applyFont="1" applyFill="1" applyBorder="1" applyAlignment="1" applyProtection="1">
      <alignment horizontal="center" vertical="center" textRotation="90"/>
      <protection locked="0"/>
    </xf>
    <xf numFmtId="0" fontId="42" fillId="61" borderId="46" xfId="0" applyFont="1" applyFill="1" applyBorder="1" applyAlignment="1" applyProtection="1">
      <alignment horizontal="center" vertical="center" textRotation="90"/>
      <protection locked="0"/>
    </xf>
    <xf numFmtId="0" fontId="42" fillId="61" borderId="47" xfId="0" applyFont="1" applyFill="1" applyBorder="1" applyAlignment="1" applyProtection="1">
      <alignment horizontal="center" vertical="center" textRotation="90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9" fillId="58" borderId="45" xfId="0" applyFont="1" applyFill="1" applyBorder="1" applyAlignment="1" applyProtection="1">
      <alignment horizontal="center" vertical="center"/>
      <protection locked="0"/>
    </xf>
    <xf numFmtId="0" fontId="9" fillId="58" borderId="43" xfId="0" applyFont="1" applyFill="1" applyBorder="1" applyAlignment="1" applyProtection="1">
      <alignment horizontal="center" vertical="center"/>
      <protection locked="0"/>
    </xf>
    <xf numFmtId="0" fontId="9" fillId="58" borderId="48" xfId="0" applyFont="1" applyFill="1" applyBorder="1" applyAlignment="1" applyProtection="1">
      <alignment horizontal="center" vertical="center"/>
      <protection locked="0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58" borderId="49" xfId="0" applyFont="1" applyFill="1" applyBorder="1" applyAlignment="1">
      <alignment horizontal="center"/>
    </xf>
    <xf numFmtId="0" fontId="12" fillId="58" borderId="50" xfId="0" applyFont="1" applyFill="1" applyBorder="1" applyAlignment="1">
      <alignment horizontal="center"/>
    </xf>
    <xf numFmtId="0" fontId="12" fillId="58" borderId="51" xfId="0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2" fillId="7" borderId="50" xfId="0" applyFont="1" applyFill="1" applyBorder="1" applyAlignment="1">
      <alignment horizontal="center"/>
    </xf>
    <xf numFmtId="0" fontId="12" fillId="7" borderId="51" xfId="0" applyFont="1" applyFill="1" applyBorder="1" applyAlignment="1">
      <alignment horizontal="center"/>
    </xf>
    <xf numFmtId="0" fontId="42" fillId="58" borderId="40" xfId="0" applyFont="1" applyFill="1" applyBorder="1" applyAlignment="1" applyProtection="1">
      <alignment horizontal="center" vertical="center" textRotation="90" wrapText="1"/>
      <protection locked="0"/>
    </xf>
    <xf numFmtId="0" fontId="42" fillId="58" borderId="21" xfId="0" applyFont="1" applyFill="1" applyBorder="1" applyAlignment="1" applyProtection="1">
      <alignment horizontal="center" vertical="center" textRotation="90" wrapText="1"/>
      <protection locked="0"/>
    </xf>
    <xf numFmtId="0" fontId="42" fillId="58" borderId="52" xfId="0" applyFont="1" applyFill="1" applyBorder="1" applyAlignment="1" applyProtection="1">
      <alignment horizontal="center" vertical="center" textRotation="90" wrapText="1"/>
      <protection locked="0"/>
    </xf>
    <xf numFmtId="0" fontId="9" fillId="58" borderId="27" xfId="0" applyFont="1" applyFill="1" applyBorder="1" applyAlignment="1" applyProtection="1">
      <alignment horizontal="center" vertical="center"/>
      <protection locked="0"/>
    </xf>
    <xf numFmtId="0" fontId="9" fillId="58" borderId="37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/>
      <protection locked="0"/>
    </xf>
    <xf numFmtId="0" fontId="9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>
      <alignment horizontal="center" vertical="center"/>
    </xf>
    <xf numFmtId="0" fontId="8" fillId="38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>
      <alignment/>
    </xf>
    <xf numFmtId="0" fontId="12" fillId="2" borderId="49" xfId="0" applyFont="1" applyFill="1" applyBorder="1" applyAlignment="1">
      <alignment horizontal="center"/>
    </xf>
    <xf numFmtId="0" fontId="12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8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57" borderId="28" xfId="0" applyFont="1" applyFill="1" applyBorder="1" applyAlignment="1">
      <alignment horizontal="center"/>
    </xf>
    <xf numFmtId="0" fontId="0" fillId="57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8" fillId="38" borderId="28" xfId="0" applyFont="1" applyFill="1" applyBorder="1" applyAlignment="1" applyProtection="1">
      <alignment/>
      <protection locked="0"/>
    </xf>
    <xf numFmtId="0" fontId="0" fillId="38" borderId="20" xfId="0" applyFont="1" applyFill="1" applyBorder="1" applyAlignment="1">
      <alignment/>
    </xf>
    <xf numFmtId="0" fontId="0" fillId="38" borderId="54" xfId="0" applyFont="1" applyFill="1" applyBorder="1" applyAlignment="1">
      <alignment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/>
      <protection locked="0"/>
    </xf>
    <xf numFmtId="0" fontId="7" fillId="58" borderId="28" xfId="0" applyFont="1" applyFill="1" applyBorder="1" applyAlignment="1" applyProtection="1">
      <alignment horizontal="center" vertical="center"/>
      <protection locked="0"/>
    </xf>
    <xf numFmtId="0" fontId="0" fillId="58" borderId="54" xfId="0" applyFont="1" applyFill="1" applyBorder="1" applyAlignment="1" applyProtection="1">
      <alignment/>
      <protection locked="0"/>
    </xf>
    <xf numFmtId="0" fontId="44" fillId="62" borderId="19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7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 horizontal="center" vertical="center"/>
      <protection locked="0"/>
    </xf>
    <xf numFmtId="0" fontId="7" fillId="7" borderId="28" xfId="0" applyFont="1" applyFill="1" applyBorder="1" applyAlignment="1" applyProtection="1">
      <alignment horizontal="center" vertical="center"/>
      <protection locked="0"/>
    </xf>
    <xf numFmtId="0" fontId="0" fillId="7" borderId="20" xfId="0" applyFont="1" applyFill="1" applyBorder="1" applyAlignment="1" applyProtection="1">
      <alignment/>
      <protection locked="0"/>
    </xf>
    <xf numFmtId="0" fontId="12" fillId="6" borderId="52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2" fillId="6" borderId="56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ΠΙΝΑΚΕΣ ΓΙΑ ΤΕΕ-ΕΠΑΛ 2008" xfId="69"/>
    <cellStyle name="Note" xfId="70"/>
    <cellStyle name="Note 2" xfId="71"/>
    <cellStyle name="Output" xfId="72"/>
    <cellStyle name="Title" xfId="73"/>
    <cellStyle name="Total" xfId="74"/>
    <cellStyle name="Warning Text" xfId="75"/>
    <cellStyle name="Βασικό_SYN_LYK_2008" xfId="76"/>
    <cellStyle name="Εισαγωγή" xfId="77"/>
    <cellStyle name="Έλεγχος κελιού" xfId="78"/>
    <cellStyle name="Έμφαση1" xfId="79"/>
    <cellStyle name="Έμφαση2" xfId="80"/>
    <cellStyle name="Έμφαση3" xfId="81"/>
    <cellStyle name="Έμφαση4" xfId="82"/>
    <cellStyle name="Έμφαση5" xfId="83"/>
    <cellStyle name="Έμφαση6" xfId="84"/>
    <cellStyle name="Έξοδος" xfId="85"/>
    <cellStyle name="Επεξηγηματικό κείμενο" xfId="86"/>
    <cellStyle name="Επικεφαλίδα 1" xfId="87"/>
    <cellStyle name="Επικεφαλίδα 2" xfId="88"/>
    <cellStyle name="Επικεφαλίδα 3" xfId="89"/>
    <cellStyle name="Επικεφαλίδα 4" xfId="90"/>
    <cellStyle name="Κακό" xfId="91"/>
    <cellStyle name="Καλό" xfId="92"/>
    <cellStyle name="Κανονικό 2" xfId="93"/>
    <cellStyle name="Comma" xfId="94"/>
    <cellStyle name="Comma [0]" xfId="95"/>
    <cellStyle name="Currency [0]" xfId="96"/>
    <cellStyle name="Currency" xfId="97"/>
    <cellStyle name="Ουδέτερο" xfId="98"/>
    <cellStyle name="Percent" xfId="99"/>
    <cellStyle name="Προειδοποιητικό κείμενο" xfId="100"/>
    <cellStyle name="Σημείωση" xfId="101"/>
    <cellStyle name="Συνδεδεμένο κελί" xfId="102"/>
    <cellStyle name="Σύνολο" xfId="103"/>
    <cellStyle name="Τίτλος" xfId="104"/>
    <cellStyle name="Υπολογισμός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U42" sqref="U42"/>
    </sheetView>
  </sheetViews>
  <sheetFormatPr defaultColWidth="9.140625" defaultRowHeight="12.75"/>
  <cols>
    <col min="1" max="1" width="79.57421875" style="0" customWidth="1"/>
    <col min="2" max="2" width="9.140625" style="9" customWidth="1"/>
    <col min="3" max="3" width="8.00390625" style="9" customWidth="1"/>
    <col min="4" max="4" width="17.28125" style="0" customWidth="1"/>
    <col min="5" max="5" width="9.57421875" style="0" customWidth="1"/>
    <col min="6" max="6" width="9.28125" style="0" customWidth="1"/>
    <col min="7" max="7" width="8.57421875" style="0" customWidth="1"/>
    <col min="8" max="8" width="8.7109375" style="0" customWidth="1"/>
    <col min="9" max="9" width="9.7109375" style="0" customWidth="1"/>
    <col min="10" max="10" width="9.421875" style="0" customWidth="1"/>
    <col min="11" max="11" width="8.421875" style="0" customWidth="1"/>
    <col min="13" max="13" width="9.57421875" style="13" customWidth="1"/>
    <col min="14" max="14" width="5.7109375" style="0" customWidth="1"/>
    <col min="15" max="15" width="15.7109375" style="0" customWidth="1"/>
    <col min="16" max="16" width="14.57421875" style="0" customWidth="1"/>
    <col min="17" max="17" width="15.57421875" style="0" customWidth="1"/>
  </cols>
  <sheetData>
    <row r="1" spans="1:14" ht="29.25" customHeight="1">
      <c r="A1" s="195" t="s">
        <v>85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  <c r="N1" s="34"/>
    </row>
    <row r="2" spans="1:14" s="28" customFormat="1" ht="20.25">
      <c r="A2" s="212" t="s">
        <v>55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4"/>
      <c r="N2" s="31"/>
    </row>
    <row r="3" spans="1:14" ht="20.25">
      <c r="A3" s="215" t="s">
        <v>59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  <c r="N3" s="30"/>
    </row>
    <row r="4" spans="1:13" ht="25.5" customHeight="1">
      <c r="A4" s="35" t="s">
        <v>83</v>
      </c>
      <c r="B4" s="205"/>
      <c r="C4" s="206"/>
      <c r="D4" s="206"/>
      <c r="E4" s="210" t="s">
        <v>0</v>
      </c>
      <c r="F4" s="211"/>
      <c r="G4" s="175" t="s">
        <v>1</v>
      </c>
      <c r="H4" s="176"/>
      <c r="I4" s="198" t="s">
        <v>2</v>
      </c>
      <c r="J4" s="199"/>
      <c r="K4" s="200"/>
      <c r="L4" s="201"/>
      <c r="M4" s="202"/>
    </row>
    <row r="5" spans="1:17" ht="57" customHeight="1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36"/>
      <c r="O5" s="164" t="s">
        <v>24</v>
      </c>
      <c r="P5" s="164" t="s">
        <v>25</v>
      </c>
      <c r="Q5" s="153" t="s">
        <v>26</v>
      </c>
    </row>
    <row r="6" spans="1:17" ht="50.2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  <c r="O6" s="154"/>
      <c r="P6" s="154"/>
      <c r="Q6" s="154"/>
    </row>
    <row r="7" spans="1:17" ht="15">
      <c r="A7" s="71" t="s">
        <v>27</v>
      </c>
      <c r="B7" s="168" t="s">
        <v>9</v>
      </c>
      <c r="C7" s="165" t="s">
        <v>10</v>
      </c>
      <c r="D7" s="6">
        <f>'1o Kard'!D7+'2o Kard'!D7+'3o Kard'!D7+'4o Kard'!D7+'5o Kard'!D7+'6o Kard'!D7+'7o Kard'!D7+esperino!D7+Mousiko!D7+Kedros!D7+Leontariou!D7+'1o Mouzakiou'!D7+'1o Palama'!D7+Proastiou!D7+'1o Sofades'!D7+Fanari!D7+Itea!D7+Magoula!D7+Mataraga!D7+Mitropoli!D7</f>
        <v>50</v>
      </c>
      <c r="E7" s="47">
        <f>'1o Kard'!E7+'2o Kard'!E7+'3o Kard'!E7+'4o Kard'!E7+'5o Kard'!E7+'6o Kard'!E7+'7o Kard'!E7+esperino!E7+Mousiko!E7+Kedros!E7+Leontariou!E7+'1o Mouzakiou'!E7+'1o Palama'!E7+Proastiou!E7+'1o Sofades'!E7+Fanari!E7+Itea!E7+Magoula!E7+Mataraga!E7+Mitropoli!E7</f>
        <v>14</v>
      </c>
      <c r="F7" s="47">
        <f>'1o Kard'!F7+'2o Kard'!F7+'3o Kard'!F7+'4o Kard'!F7+'5o Kard'!F7+'6o Kard'!F7+'7o Kard'!F7+esperino!F7+Mousiko!F7+Kedros!F7+Leontariou!F7+'1o Mouzakiou'!F7+'1o Palama'!F7+Proastiou!F7+'1o Sofades'!F7+Fanari!F7+Itea!F7+Magoula!F7+Mataraga!F7+Mitropoli!F7</f>
        <v>31</v>
      </c>
      <c r="G7" s="48"/>
      <c r="H7" s="48"/>
      <c r="I7" s="49"/>
      <c r="J7" s="49"/>
      <c r="K7" s="7">
        <f>SUM(E7)</f>
        <v>14</v>
      </c>
      <c r="L7" s="7">
        <f>SUM(F7)</f>
        <v>31</v>
      </c>
      <c r="M7" s="37">
        <f>SUM(K7,L7)</f>
        <v>45</v>
      </c>
      <c r="O7" s="152">
        <f>(K7*100)/M7</f>
        <v>31.11111111111111</v>
      </c>
      <c r="P7" s="152">
        <f>(L7*100)/M7</f>
        <v>68.88888888888889</v>
      </c>
      <c r="Q7" s="152">
        <f>(M7*100)/D7</f>
        <v>90</v>
      </c>
    </row>
    <row r="8" spans="1:17" ht="15">
      <c r="A8" s="72" t="s">
        <v>28</v>
      </c>
      <c r="B8" s="169"/>
      <c r="C8" s="166"/>
      <c r="D8" s="6">
        <f>'1o Kard'!D8+'2o Kard'!D8+'3o Kard'!D8+'4o Kard'!D8+'5o Kard'!D8+'6o Kard'!D8+'7o Kard'!D8+esperino!D8+Mousiko!D8+Kedros!D8+Leontariou!D8+'1o Mouzakiou'!D8+'1o Palama'!D8+Proastiou!D8+'1o Sofades'!D8+Fanari!D8+Itea!D8+Magoula!D8+Mataraga!D8+Mitropoli!D8</f>
        <v>50</v>
      </c>
      <c r="E8" s="47">
        <f>'1o Kard'!E8+'2o Kard'!E8+'3o Kard'!E8+'4o Kard'!E8+'5o Kard'!E8+'6o Kard'!E8+'7o Kard'!E8+esperino!E8+Mousiko!E8+Kedros!E8+Leontariou!E8+'1o Mouzakiou'!E8+'1o Palama'!E8+Proastiou!E8+'1o Sofades'!E8+Fanari!E8+Itea!E8+Magoula!E8+Mataraga!E8+Mitropoli!E8</f>
        <v>13</v>
      </c>
      <c r="F8" s="47">
        <f>'1o Kard'!F8+'2o Kard'!F8+'3o Kard'!F8+'4o Kard'!F8+'5o Kard'!F8+'6o Kard'!F8+'7o Kard'!F8+esperino!F8+Mousiko!F8+Kedros!F8+Leontariou!F8+'1o Mouzakiou'!F8+'1o Palama'!F8+Proastiou!F8+'1o Sofades'!F8+Fanari!F8+Itea!F8+Magoula!F8+Mataraga!F8+Mitropoli!F8</f>
        <v>35</v>
      </c>
      <c r="G8" s="48"/>
      <c r="H8" s="48"/>
      <c r="I8" s="49"/>
      <c r="J8" s="49"/>
      <c r="K8" s="7">
        <f aca="true" t="shared" si="0" ref="K8:K18">SUM(E8)</f>
        <v>13</v>
      </c>
      <c r="L8" s="7">
        <f aca="true" t="shared" si="1" ref="L8:L18">SUM(F8)</f>
        <v>35</v>
      </c>
      <c r="M8" s="37">
        <f aca="true" t="shared" si="2" ref="M8:M18">SUM(K8,L8)</f>
        <v>48</v>
      </c>
      <c r="O8" s="152">
        <f aca="true" t="shared" si="3" ref="O8:O18">(K8*100)/M8</f>
        <v>27.083333333333332</v>
      </c>
      <c r="P8" s="152">
        <f aca="true" t="shared" si="4" ref="P8:P18">(L8*100)/M8</f>
        <v>72.91666666666667</v>
      </c>
      <c r="Q8" s="152">
        <f aca="true" t="shared" si="5" ref="Q8:Q18">(M8*100)/D8</f>
        <v>96</v>
      </c>
    </row>
    <row r="9" spans="1:17" ht="15">
      <c r="A9" s="73" t="s">
        <v>41</v>
      </c>
      <c r="B9" s="169"/>
      <c r="C9" s="166"/>
      <c r="D9" s="6">
        <f>'1o Kard'!D9+'2o Kard'!D9+'3o Kard'!D9+'4o Kard'!D9+'5o Kard'!D9+'6o Kard'!D9+'7o Kard'!D9+esperino!D9+Mousiko!D9+Kedros!D9+Leontariou!D9+'1o Mouzakiou'!D9+'1o Palama'!D9+Proastiou!D9+'1o Sofades'!D9+Fanari!D9+Itea!D9+Magoula!D9+Mataraga!D9+Mitropoli!D9</f>
        <v>50</v>
      </c>
      <c r="E9" s="47">
        <f>'1o Kard'!E9+'2o Kard'!E9+'3o Kard'!E9+'4o Kard'!E9+'5o Kard'!E9+'6o Kard'!E9+'7o Kard'!E9+esperino!E9+Mousiko!E9+Kedros!E9+Leontariou!E9+'1o Mouzakiou'!E9+'1o Palama'!E9+Proastiou!E9+'1o Sofades'!E9+Fanari!E9+Itea!E9+Magoula!E9+Mataraga!E9+Mitropoli!E9</f>
        <v>14</v>
      </c>
      <c r="F9" s="47">
        <f>'1o Kard'!F9+'2o Kard'!F9+'3o Kard'!F9+'4o Kard'!F9+'5o Kard'!F9+'6o Kard'!F9+'7o Kard'!F9+esperino!F9+Mousiko!F9+Kedros!F9+Leontariou!F9+'1o Mouzakiou'!F9+'1o Palama'!F9+Proastiou!F9+'1o Sofades'!F9+Fanari!F9+Itea!F9+Magoula!F9+Mataraga!F9+Mitropoli!F9</f>
        <v>27</v>
      </c>
      <c r="G9" s="48"/>
      <c r="H9" s="48"/>
      <c r="I9" s="49"/>
      <c r="J9" s="49"/>
      <c r="K9" s="7">
        <f t="shared" si="0"/>
        <v>14</v>
      </c>
      <c r="L9" s="7">
        <f t="shared" si="1"/>
        <v>27</v>
      </c>
      <c r="M9" s="37">
        <f t="shared" si="2"/>
        <v>41</v>
      </c>
      <c r="O9" s="152">
        <f t="shared" si="3"/>
        <v>34.146341463414636</v>
      </c>
      <c r="P9" s="152">
        <f t="shared" si="4"/>
        <v>65.85365853658537</v>
      </c>
      <c r="Q9" s="152">
        <f t="shared" si="5"/>
        <v>82</v>
      </c>
    </row>
    <row r="10" spans="1:17" ht="15">
      <c r="A10" s="73" t="s">
        <v>42</v>
      </c>
      <c r="B10" s="169"/>
      <c r="C10" s="166"/>
      <c r="D10" s="6">
        <f>'1o Kard'!D10+'2o Kard'!D10+'3o Kard'!D10+'4o Kard'!D10+'5o Kard'!D10+'6o Kard'!D10+'7o Kard'!D10+esperino!D10+Mousiko!D10+Kedros!D10+Leontariou!D10+'1o Mouzakiou'!D10+'1o Palama'!D10+Proastiou!D10+'1o Sofades'!D10+Fanari!D10+Itea!D10+Magoula!D10+Mataraga!D10+Mitropoli!D10</f>
        <v>50</v>
      </c>
      <c r="E10" s="47">
        <f>'1o Kard'!E10+'2o Kard'!E10+'3o Kard'!E10+'4o Kard'!E10+'5o Kard'!E10+'6o Kard'!E10+'7o Kard'!E10+esperino!E10+Mousiko!E10+Kedros!E10+Leontariou!E10+'1o Mouzakiou'!E10+'1o Palama'!E10+Proastiou!E10+'1o Sofades'!E10+Fanari!E10+Itea!E10+Magoula!E10+Mataraga!E10+Mitropoli!E10</f>
        <v>14</v>
      </c>
      <c r="F10" s="47">
        <f>'1o Kard'!F10+'2o Kard'!F10+'3o Kard'!F10+'4o Kard'!F10+'5o Kard'!F10+'6o Kard'!F10+'7o Kard'!F10+esperino!F10+Mousiko!F10+Kedros!F10+Leontariou!F10+'1o Mouzakiou'!F10+'1o Palama'!F10+Proastiou!F10+'1o Sofades'!F10+Fanari!F10+Itea!F10+Magoula!F10+Mataraga!F10+Mitropoli!F10</f>
        <v>29</v>
      </c>
      <c r="G10" s="48"/>
      <c r="H10" s="48"/>
      <c r="I10" s="49"/>
      <c r="J10" s="49"/>
      <c r="K10" s="7">
        <f t="shared" si="0"/>
        <v>14</v>
      </c>
      <c r="L10" s="7">
        <f t="shared" si="1"/>
        <v>29</v>
      </c>
      <c r="M10" s="37">
        <f t="shared" si="2"/>
        <v>43</v>
      </c>
      <c r="O10" s="152">
        <f t="shared" si="3"/>
        <v>32.55813953488372</v>
      </c>
      <c r="P10" s="152">
        <f t="shared" si="4"/>
        <v>67.44186046511628</v>
      </c>
      <c r="Q10" s="152">
        <f t="shared" si="5"/>
        <v>86</v>
      </c>
    </row>
    <row r="11" spans="1:17" ht="15">
      <c r="A11" s="74" t="s">
        <v>43</v>
      </c>
      <c r="B11" s="169"/>
      <c r="C11" s="166"/>
      <c r="D11" s="6">
        <f>'1o Kard'!D11+'2o Kard'!D11+'3o Kard'!D11+'4o Kard'!D11+'5o Kard'!D11+'6o Kard'!D11+'7o Kard'!D11+esperino!D11+Mousiko!D11+Kedros!D11+Leontariou!D11+'1o Mouzakiou'!D11+'1o Palama'!D11+Proastiou!D11+'1o Sofades'!D11+Fanari!D11+Itea!D11+Magoula!D11+Mataraga!D11+Mitropoli!D11</f>
        <v>50</v>
      </c>
      <c r="E11" s="47">
        <f>'1o Kard'!E11+'2o Kard'!E11+'3o Kard'!E11+'4o Kard'!E11+'5o Kard'!E11+'6o Kard'!E11+'7o Kard'!E11+esperino!E11+Mousiko!E11+Kedros!E11+Leontariou!E11+'1o Mouzakiou'!E11+'1o Palama'!E11+Proastiou!E11+'1o Sofades'!E11+Fanari!E11+Itea!E11+Magoula!E11+Mataraga!E11+Mitropoli!E11</f>
        <v>9</v>
      </c>
      <c r="F11" s="47">
        <f>'1o Kard'!F11+'2o Kard'!F11+'3o Kard'!F11+'4o Kard'!F11+'5o Kard'!F11+'6o Kard'!F11+'7o Kard'!F11+esperino!F11+Mousiko!F11+Kedros!F11+Leontariou!F11+'1o Mouzakiou'!F11+'1o Palama'!F11+Proastiou!F11+'1o Sofades'!F11+Fanari!F11+Itea!F11+Magoula!F11+Mataraga!F11+Mitropoli!F11</f>
        <v>22</v>
      </c>
      <c r="G11" s="48"/>
      <c r="H11" s="48"/>
      <c r="I11" s="49"/>
      <c r="J11" s="49"/>
      <c r="K11" s="7">
        <f t="shared" si="0"/>
        <v>9</v>
      </c>
      <c r="L11" s="7">
        <f t="shared" si="1"/>
        <v>22</v>
      </c>
      <c r="M11" s="37">
        <f t="shared" si="2"/>
        <v>31</v>
      </c>
      <c r="O11" s="152">
        <f t="shared" si="3"/>
        <v>29.032258064516128</v>
      </c>
      <c r="P11" s="152">
        <f t="shared" si="4"/>
        <v>70.96774193548387</v>
      </c>
      <c r="Q11" s="152">
        <f t="shared" si="5"/>
        <v>62</v>
      </c>
    </row>
    <row r="12" spans="1:17" ht="15">
      <c r="A12" s="73" t="s">
        <v>29</v>
      </c>
      <c r="B12" s="169"/>
      <c r="C12" s="166"/>
      <c r="D12" s="6">
        <f>'1o Kard'!D12+'2o Kard'!D12+'3o Kard'!D12+'4o Kard'!D12+'5o Kard'!D12+'6o Kard'!D12+'7o Kard'!D12+esperino!D12+Mousiko!D12+Kedros!D12+Leontariou!D12+'1o Mouzakiou'!D12+'1o Palama'!D12+Proastiou!D12+'1o Sofades'!D12+Fanari!D12+Itea!D12+Magoula!D12+Mataraga!D12+Mitropoli!D12</f>
        <v>50</v>
      </c>
      <c r="E12" s="47">
        <f>'1o Kard'!E12+'2o Kard'!E12+'3o Kard'!E12+'4o Kard'!E12+'5o Kard'!E12+'6o Kard'!E12+'7o Kard'!E12+esperino!E12+Mousiko!E12+Kedros!E12+Leontariou!E12+'1o Mouzakiou'!E12+'1o Palama'!E12+Proastiou!E12+'1o Sofades'!E12+Fanari!E12+Itea!E12+Magoula!E12+Mataraga!E12+Mitropoli!E12</f>
        <v>5</v>
      </c>
      <c r="F12" s="47">
        <f>'1o Kard'!F12+'2o Kard'!F12+'3o Kard'!F12+'4o Kard'!F12+'5o Kard'!F12+'6o Kard'!F12+'7o Kard'!F12+esperino!F12+Mousiko!F12+Kedros!F12+Leontariou!F12+'1o Mouzakiou'!F12+'1o Palama'!F12+Proastiou!F12+'1o Sofades'!F12+Fanari!F12+Itea!F12+Magoula!F12+Mataraga!F12+Mitropoli!F12</f>
        <v>23</v>
      </c>
      <c r="G12" s="48"/>
      <c r="H12" s="48"/>
      <c r="I12" s="49"/>
      <c r="J12" s="49"/>
      <c r="K12" s="7">
        <f t="shared" si="0"/>
        <v>5</v>
      </c>
      <c r="L12" s="7">
        <f t="shared" si="1"/>
        <v>23</v>
      </c>
      <c r="M12" s="37">
        <f t="shared" si="2"/>
        <v>28</v>
      </c>
      <c r="O12" s="152">
        <f t="shared" si="3"/>
        <v>17.857142857142858</v>
      </c>
      <c r="P12" s="152">
        <f t="shared" si="4"/>
        <v>82.14285714285714</v>
      </c>
      <c r="Q12" s="152">
        <f t="shared" si="5"/>
        <v>56</v>
      </c>
    </row>
    <row r="13" spans="1:17" ht="15">
      <c r="A13" s="45" t="s">
        <v>44</v>
      </c>
      <c r="B13" s="169"/>
      <c r="C13" s="166"/>
      <c r="D13" s="6">
        <f>'1o Kard'!D13+'2o Kard'!D13+'3o Kard'!D13+'4o Kard'!D13+'5o Kard'!D13+'6o Kard'!D13+'7o Kard'!D13+esperino!D13+Mousiko!D13+Kedros!D13+Leontariou!D13+'1o Mouzakiou'!D13+'1o Palama'!D13+Proastiou!D13+'1o Sofades'!D13+Fanari!D13+Itea!D13+Magoula!D13+Mataraga!D13+Mitropoli!D13</f>
        <v>50</v>
      </c>
      <c r="E13" s="47">
        <f>'1o Kard'!E13+'2o Kard'!E13+'3o Kard'!E13+'4o Kard'!E13+'5o Kard'!E13+'6o Kard'!E13+'7o Kard'!E13+esperino!E13+Mousiko!E13+Kedros!E13+Leontariou!E13+'1o Mouzakiou'!E13+'1o Palama'!E13+Proastiou!E13+'1o Sofades'!E13+Fanari!E13+Itea!E13+Magoula!E13+Mataraga!E13+Mitropoli!E13</f>
        <v>1</v>
      </c>
      <c r="F13" s="47">
        <f>'1o Kard'!F13+'2o Kard'!F13+'3o Kard'!F13+'4o Kard'!F13+'5o Kard'!F13+'6o Kard'!F13+'7o Kard'!F13+esperino!F13+Mousiko!F13+Kedros!F13+Leontariou!F13+'1o Mouzakiou'!F13+'1o Palama'!F13+Proastiou!F13+'1o Sofades'!F13+Fanari!F13+Itea!F13+Magoula!F13+Mataraga!F13+Mitropoli!F13</f>
        <v>17</v>
      </c>
      <c r="G13" s="48"/>
      <c r="H13" s="48"/>
      <c r="I13" s="49"/>
      <c r="J13" s="49"/>
      <c r="K13" s="7">
        <f t="shared" si="0"/>
        <v>1</v>
      </c>
      <c r="L13" s="7">
        <f t="shared" si="1"/>
        <v>17</v>
      </c>
      <c r="M13" s="37">
        <f t="shared" si="2"/>
        <v>18</v>
      </c>
      <c r="O13" s="152">
        <f t="shared" si="3"/>
        <v>5.555555555555555</v>
      </c>
      <c r="P13" s="152">
        <f t="shared" si="4"/>
        <v>94.44444444444444</v>
      </c>
      <c r="Q13" s="152">
        <f t="shared" si="5"/>
        <v>36</v>
      </c>
    </row>
    <row r="14" spans="1:17" ht="15">
      <c r="A14" s="75" t="s">
        <v>45</v>
      </c>
      <c r="B14" s="169"/>
      <c r="C14" s="166"/>
      <c r="D14" s="6">
        <f>'1o Kard'!D14+'2o Kard'!D14+'3o Kard'!D14+'4o Kard'!D14+'5o Kard'!D14+'6o Kard'!D14+'7o Kard'!D14+esperino!D14+Mousiko!D14+Kedros!D14+Leontariou!D14+'1o Mouzakiou'!D14+'1o Palama'!D14+Proastiou!D14+'1o Sofades'!D14+Fanari!D14+Itea!D14+Magoula!D14+Mataraga!D14+Mitropoli!D14</f>
        <v>50</v>
      </c>
      <c r="E14" s="47">
        <f>'1o Kard'!E14+'2o Kard'!E14+'3o Kard'!E14+'4o Kard'!E14+'5o Kard'!E14+'6o Kard'!E14+'7o Kard'!E14+esperino!E14+Mousiko!E14+Kedros!E14+Leontariou!E14+'1o Mouzakiou'!E14+'1o Palama'!E14+Proastiou!E14+'1o Sofades'!E14+Fanari!E14+Itea!E14+Magoula!E14+Mataraga!E14+Mitropoli!E14</f>
        <v>0</v>
      </c>
      <c r="F14" s="47">
        <f>'1o Kard'!F14+'2o Kard'!F14+'3o Kard'!F14+'4o Kard'!F14+'5o Kard'!F14+'6o Kard'!F14+'7o Kard'!F14+esperino!F14+Mousiko!F14+Kedros!F14+Leontariou!F14+'1o Mouzakiou'!F14+'1o Palama'!F14+Proastiou!F14+'1o Sofades'!F14+Fanari!F14+Itea!F14+Magoula!F14+Mataraga!F14+Mitropoli!F14</f>
        <v>8</v>
      </c>
      <c r="G14" s="48"/>
      <c r="H14" s="48"/>
      <c r="I14" s="49"/>
      <c r="J14" s="49"/>
      <c r="K14" s="7">
        <f t="shared" si="0"/>
        <v>0</v>
      </c>
      <c r="L14" s="7">
        <f t="shared" si="1"/>
        <v>8</v>
      </c>
      <c r="M14" s="37">
        <f t="shared" si="2"/>
        <v>8</v>
      </c>
      <c r="O14" s="152">
        <f t="shared" si="3"/>
        <v>0</v>
      </c>
      <c r="P14" s="152">
        <f t="shared" si="4"/>
        <v>100</v>
      </c>
      <c r="Q14" s="152">
        <f t="shared" si="5"/>
        <v>16</v>
      </c>
    </row>
    <row r="15" spans="1:17" ht="15">
      <c r="A15" s="73" t="s">
        <v>30</v>
      </c>
      <c r="B15" s="169"/>
      <c r="C15" s="167"/>
      <c r="D15" s="6">
        <f>'1o Kard'!D15+'2o Kard'!D15+'3o Kard'!D15+'4o Kard'!D15+'5o Kard'!D15+'6o Kard'!D15+'7o Kard'!D15+esperino!D15+Mousiko!D15+Kedros!D15+Leontariou!D15+'1o Mouzakiou'!D15+'1o Palama'!D15+Proastiou!D15+'1o Sofades'!D15+Fanari!D15+Itea!D15+Magoula!D15+Mataraga!D15+Mitropoli!D15</f>
        <v>50</v>
      </c>
      <c r="E15" s="47">
        <f>'1o Kard'!E15+'2o Kard'!E15+'3o Kard'!E15+'4o Kard'!E15+'5o Kard'!E15+'6o Kard'!E15+'7o Kard'!E15+esperino!E15+Mousiko!E15+Kedros!E15+Leontariou!E15+'1o Mouzakiou'!E15+'1o Palama'!E15+Proastiou!E15+'1o Sofades'!E15+Fanari!E15+Itea!E15+Magoula!E15+Mataraga!E15+Mitropoli!E15</f>
        <v>0</v>
      </c>
      <c r="F15" s="47">
        <f>'1o Kard'!F15+'2o Kard'!F15+'3o Kard'!F15+'4o Kard'!F15+'5o Kard'!F15+'6o Kard'!F15+'7o Kard'!F15+esperino!F15+Mousiko!F15+Kedros!F15+Leontariou!F15+'1o Mouzakiou'!F15+'1o Palama'!F15+Proastiou!F15+'1o Sofades'!F15+Fanari!F15+Itea!F15+Magoula!F15+Mataraga!F15+Mitropoli!F15</f>
        <v>6</v>
      </c>
      <c r="G15" s="48"/>
      <c r="H15" s="48"/>
      <c r="I15" s="49"/>
      <c r="J15" s="49"/>
      <c r="K15" s="7">
        <f t="shared" si="0"/>
        <v>0</v>
      </c>
      <c r="L15" s="7">
        <f t="shared" si="1"/>
        <v>6</v>
      </c>
      <c r="M15" s="37">
        <f t="shared" si="2"/>
        <v>6</v>
      </c>
      <c r="O15" s="152">
        <f t="shared" si="3"/>
        <v>0</v>
      </c>
      <c r="P15" s="152">
        <f t="shared" si="4"/>
        <v>100</v>
      </c>
      <c r="Q15" s="152">
        <f t="shared" si="5"/>
        <v>12</v>
      </c>
    </row>
    <row r="16" spans="1:17" ht="15">
      <c r="A16" s="76" t="s">
        <v>16</v>
      </c>
      <c r="B16" s="169"/>
      <c r="C16" s="165" t="s">
        <v>11</v>
      </c>
      <c r="D16" s="6">
        <f>'1o Kard'!D16+'2o Kard'!D16+'3o Kard'!D16+'4o Kard'!D16+'5o Kard'!D16+'6o Kard'!D16+'7o Kard'!D16+esperino!D16+Mousiko!D16+Kedros!D16+Leontariou!D16+'1o Mouzakiou'!D16+'1o Palama'!D16+Proastiou!D16+'1o Sofades'!D16+Fanari!D16+Itea!D16+Magoula!D16+Mataraga!D16+Mitropoli!D16</f>
        <v>46</v>
      </c>
      <c r="E16" s="47">
        <f>'1o Kard'!E16+'2o Kard'!E16+'3o Kard'!E16+'4o Kard'!E16+'5o Kard'!E16+'6o Kard'!E16+'7o Kard'!E16+esperino!E16+Mousiko!E16+Kedros!E16+Leontariou!E16+'1o Mouzakiou'!E16+'1o Palama'!E16+Proastiou!E16+'1o Sofades'!E16+Fanari!E16+Itea!E16+Magoula!E16+Mataraga!E16+Mitropoli!E16</f>
        <v>26</v>
      </c>
      <c r="F16" s="47">
        <f>'1o Kard'!F16+'2o Kard'!F16+'3o Kard'!F16+'4o Kard'!F16+'5o Kard'!F16+'6o Kard'!F16+'7o Kard'!F16+esperino!F16+Mousiko!F16+Kedros!F16+Leontariou!F16+'1o Mouzakiou'!F16+'1o Palama'!F16+Proastiou!F16+'1o Sofades'!F16+Fanari!F16+Itea!F16+Magoula!F16+Mataraga!F16+Mitropoli!F16</f>
        <v>9</v>
      </c>
      <c r="G16" s="48"/>
      <c r="H16" s="48"/>
      <c r="I16" s="49"/>
      <c r="J16" s="49"/>
      <c r="K16" s="7">
        <f t="shared" si="0"/>
        <v>26</v>
      </c>
      <c r="L16" s="7">
        <f t="shared" si="1"/>
        <v>9</v>
      </c>
      <c r="M16" s="37">
        <f t="shared" si="2"/>
        <v>35</v>
      </c>
      <c r="O16" s="152">
        <f t="shared" si="3"/>
        <v>74.28571428571429</v>
      </c>
      <c r="P16" s="152">
        <f t="shared" si="4"/>
        <v>25.714285714285715</v>
      </c>
      <c r="Q16" s="152">
        <f t="shared" si="5"/>
        <v>76.08695652173913</v>
      </c>
    </row>
    <row r="17" spans="1:17" ht="15">
      <c r="A17" s="77" t="s">
        <v>17</v>
      </c>
      <c r="B17" s="169"/>
      <c r="C17" s="166"/>
      <c r="D17" s="6">
        <f>'1o Kard'!D17+'2o Kard'!D17+'3o Kard'!D17+'4o Kard'!D17+'5o Kard'!D17+'6o Kard'!D17+'7o Kard'!D17+esperino!D17+Mousiko!D17+Kedros!D17+Leontariou!D17+'1o Mouzakiou'!D17+'1o Palama'!D17+Proastiou!D17+'1o Sofades'!D17+Fanari!D17+Itea!D17+Magoula!D17+Mataraga!D17+Mitropoli!D17</f>
        <v>46</v>
      </c>
      <c r="E17" s="47">
        <f>'1o Kard'!E17+'2o Kard'!E17+'3o Kard'!E17+'4o Kard'!E17+'5o Kard'!E17+'6o Kard'!E17+'7o Kard'!E17+esperino!E17+Mousiko!E17+Kedros!E17+Leontariou!E17+'1o Mouzakiou'!E17+'1o Palama'!E17+Proastiou!E17+'1o Sofades'!E17+Fanari!E17+Itea!E17+Magoula!E17+Mataraga!E17+Mitropoli!E17</f>
        <v>21</v>
      </c>
      <c r="F17" s="47">
        <f>'1o Kard'!F17+'2o Kard'!F17+'3o Kard'!F17+'4o Kard'!F17+'5o Kard'!F17+'6o Kard'!F17+'7o Kard'!F17+esperino!F17+Mousiko!F17+Kedros!F17+Leontariou!F17+'1o Mouzakiou'!F17+'1o Palama'!F17+Proastiou!F17+'1o Sofades'!F17+Fanari!F17+Itea!F17+Magoula!F17+Mataraga!F17+Mitropoli!F17</f>
        <v>13</v>
      </c>
      <c r="G17" s="48"/>
      <c r="H17" s="48"/>
      <c r="I17" s="49"/>
      <c r="J17" s="49"/>
      <c r="K17" s="7">
        <f t="shared" si="0"/>
        <v>21</v>
      </c>
      <c r="L17" s="7">
        <f t="shared" si="1"/>
        <v>13</v>
      </c>
      <c r="M17" s="37">
        <f t="shared" si="2"/>
        <v>34</v>
      </c>
      <c r="O17" s="152">
        <f t="shared" si="3"/>
        <v>61.76470588235294</v>
      </c>
      <c r="P17" s="152">
        <f t="shared" si="4"/>
        <v>38.23529411764706</v>
      </c>
      <c r="Q17" s="152">
        <f t="shared" si="5"/>
        <v>73.91304347826087</v>
      </c>
    </row>
    <row r="18" spans="1:17" ht="15">
      <c r="A18" s="77" t="s">
        <v>31</v>
      </c>
      <c r="B18" s="169"/>
      <c r="C18" s="166"/>
      <c r="D18" s="6">
        <f>'1o Kard'!D18+'2o Kard'!D18+'3o Kard'!D18+'4o Kard'!D18+'5o Kard'!D18+'6o Kard'!D18+'7o Kard'!D18+esperino!D18+Mousiko!D18+Kedros!D18+Leontariou!D18+'1o Mouzakiou'!D18+'1o Palama'!D18+Proastiou!D18+'1o Sofades'!D18+Fanari!D18+Itea!D18+Magoula!D18+Mataraga!D18+Mitropoli!D18</f>
        <v>46</v>
      </c>
      <c r="E18" s="47">
        <f>'1o Kard'!E18+'2o Kard'!E18+'3o Kard'!E18+'4o Kard'!E18+'5o Kard'!E18+'6o Kard'!E18+'7o Kard'!E18+esperino!E18+Mousiko!E18+Kedros!E18+Leontariou!E18+'1o Mouzakiou'!E18+'1o Palama'!E18+Proastiou!E18+'1o Sofades'!E18+Fanari!E18+Itea!E18+Magoula!E18+Mataraga!E18+Mitropoli!E18</f>
        <v>10</v>
      </c>
      <c r="F18" s="47">
        <f>'1o Kard'!F18+'2o Kard'!F18+'3o Kard'!F18+'4o Kard'!F18+'5o Kard'!F18+'6o Kard'!F18+'7o Kard'!F18+esperino!F18+Mousiko!F18+Kedros!F18+Leontariou!F18+'1o Mouzakiou'!F18+'1o Palama'!F18+Proastiou!F18+'1o Sofades'!F18+Fanari!F18+Itea!F18+Magoula!F18+Mataraga!F18+Mitropoli!F18</f>
        <v>14</v>
      </c>
      <c r="G18" s="48"/>
      <c r="H18" s="48"/>
      <c r="I18" s="49"/>
      <c r="J18" s="49"/>
      <c r="K18" s="7">
        <f t="shared" si="0"/>
        <v>10</v>
      </c>
      <c r="L18" s="7">
        <f t="shared" si="1"/>
        <v>14</v>
      </c>
      <c r="M18" s="37">
        <f t="shared" si="2"/>
        <v>24</v>
      </c>
      <c r="O18" s="152">
        <f t="shared" si="3"/>
        <v>41.666666666666664</v>
      </c>
      <c r="P18" s="152">
        <f t="shared" si="4"/>
        <v>58.333333333333336</v>
      </c>
      <c r="Q18" s="152">
        <f t="shared" si="5"/>
        <v>52.17391304347826</v>
      </c>
    </row>
    <row r="19" spans="1:17" ht="15">
      <c r="A19" s="77" t="s">
        <v>32</v>
      </c>
      <c r="B19" s="169"/>
      <c r="C19" s="166"/>
      <c r="D19" s="6">
        <f>'1o Kard'!D19+'2o Kard'!D19+'3o Kard'!D19+'4o Kard'!D19+'5o Kard'!D19+'6o Kard'!D19+'7o Kard'!D19+esperino!D19+Mousiko!D19+Kedros!D19+Leontariou!D19+'1o Mouzakiou'!D19+'1o Palama'!D19+Proastiou!D19+'1o Sofades'!D19+Fanari!D19+Itea!D19+Magoula!D19+Mataraga!D19+Mitropoli!D19</f>
        <v>46</v>
      </c>
      <c r="E19" s="53">
        <f>'1o Kard'!E19+'2o Kard'!E19+'3o Kard'!E19+'4o Kard'!E19+'5o Kard'!E19+'6o Kard'!E19+'7o Kard'!E19+esperino!E19+Mousiko!E19+Kedros!E19+Leontariou!E19+'1o Mouzakiou'!E19+'1o Palama'!E19+Proastiou!E19+'1o Sofades'!E19+Fanari!E19+Itea!E19+Magoula!E19+Mataraga!E19+Mitropoli!E19</f>
        <v>13</v>
      </c>
      <c r="F19" s="53">
        <f>'1o Kard'!F19+'2o Kard'!F19+'3o Kard'!F19+'4o Kard'!F19+'5o Kard'!F19+'6o Kard'!F19+'7o Kard'!F19+esperino!F19+Mousiko!F19+Kedros!F19+Leontariou!F19+'1o Mouzakiou'!F19+'1o Palama'!F19+Proastiou!F19+'1o Sofades'!F19+Fanari!F19+Itea!F19+Magoula!F19+Mataraga!F19+Mitropoli!F19</f>
        <v>27</v>
      </c>
      <c r="G19" s="48"/>
      <c r="H19" s="48"/>
      <c r="I19" s="49"/>
      <c r="J19" s="49"/>
      <c r="K19" s="7">
        <f aca="true" t="shared" si="6" ref="K19:L22">SUM(E19)</f>
        <v>13</v>
      </c>
      <c r="L19" s="7">
        <f t="shared" si="6"/>
        <v>27</v>
      </c>
      <c r="M19" s="37">
        <f>SUM(K19,L19)</f>
        <v>40</v>
      </c>
      <c r="O19" s="152">
        <f>(K19*100)/M19</f>
        <v>32.5</v>
      </c>
      <c r="P19" s="152">
        <f>(L19*100)/M19</f>
        <v>67.5</v>
      </c>
      <c r="Q19" s="152">
        <f>(M19*100)/D19</f>
        <v>86.95652173913044</v>
      </c>
    </row>
    <row r="20" spans="1:17" ht="15">
      <c r="A20" s="77" t="s">
        <v>33</v>
      </c>
      <c r="B20" s="169"/>
      <c r="C20" s="166"/>
      <c r="D20" s="6">
        <f>'1o Kard'!D20+'2o Kard'!D20+'3o Kard'!D20+'4o Kard'!D20+'5o Kard'!D20+'6o Kard'!D20+'7o Kard'!D20+esperino!D20+Mousiko!D20+Kedros!D20+Leontariou!D20+'1o Mouzakiou'!D20+'1o Palama'!D20+Proastiou!D20+'1o Sofades'!D20+Fanari!D20+Itea!D20+Magoula!D20+Mataraga!D20+Mitropoli!D20</f>
        <v>46</v>
      </c>
      <c r="E20" s="53">
        <f>'1o Kard'!E20+'2o Kard'!E20+'3o Kard'!E20+'4o Kard'!E20+'5o Kard'!E20+'6o Kard'!E20+'7o Kard'!E20+esperino!E20+Mousiko!E20+Kedros!E20+Leontariou!E20+'1o Mouzakiou'!E20+'1o Palama'!E20+Proastiou!E20+'1o Sofades'!E20+Fanari!E20+Itea!E20+Magoula!E20+Mataraga!E20+Mitropoli!E20</f>
        <v>3</v>
      </c>
      <c r="F20" s="53">
        <f>'1o Kard'!F20+'2o Kard'!F20+'3o Kard'!F20+'4o Kard'!F20+'5o Kard'!F20+'6o Kard'!F20+'7o Kard'!F20+esperino!F20+Mousiko!F20+Kedros!F20+Leontariou!F20+'1o Mouzakiou'!F20+'1o Palama'!F20+Proastiou!F20+'1o Sofades'!F20+Fanari!F20+Itea!F20+Magoula!F20+Mataraga!F20+Mitropoli!F20</f>
        <v>26</v>
      </c>
      <c r="G20" s="48"/>
      <c r="H20" s="48"/>
      <c r="I20" s="49"/>
      <c r="J20" s="49"/>
      <c r="K20" s="7">
        <f t="shared" si="6"/>
        <v>3</v>
      </c>
      <c r="L20" s="7">
        <f t="shared" si="6"/>
        <v>26</v>
      </c>
      <c r="M20" s="37">
        <f>SUM(K20,L20)</f>
        <v>29</v>
      </c>
      <c r="O20" s="152">
        <f>(K20*100)/M20</f>
        <v>10.344827586206897</v>
      </c>
      <c r="P20" s="152">
        <f>(L20*100)/M20</f>
        <v>89.65517241379311</v>
      </c>
      <c r="Q20" s="152">
        <f>(M20*100)/D20</f>
        <v>63.04347826086956</v>
      </c>
    </row>
    <row r="21" spans="1:17" ht="15">
      <c r="A21" s="45" t="s">
        <v>46</v>
      </c>
      <c r="B21" s="169"/>
      <c r="C21" s="166"/>
      <c r="D21" s="6">
        <f>'1o Kard'!D21+'2o Kard'!D21+'3o Kard'!D21+'4o Kard'!D21+'5o Kard'!D21+'6o Kard'!D21+'7o Kard'!D21+esperino!D21+Mousiko!D21+Kedros!D21+Leontariou!D21+'1o Mouzakiou'!D21+'1o Palama'!D21+Proastiou!D21+'1o Sofades'!D21+Fanari!D21+Itea!D21+Magoula!D21+Mataraga!D21+Mitropoli!D21</f>
        <v>46</v>
      </c>
      <c r="E21" s="53">
        <f>'1o Kard'!E21+'2o Kard'!E21+'3o Kard'!E21+'4o Kard'!E21+'5o Kard'!E21+'6o Kard'!E21+'7o Kard'!E21+esperino!E21+Mousiko!E21+Kedros!E21+Leontariou!E21+'1o Mouzakiou'!E21+'1o Palama'!E21+Proastiou!E21+'1o Sofades'!E21+Fanari!E21+Itea!E21+Magoula!E21+Mataraga!E21+Mitropoli!E21</f>
        <v>1</v>
      </c>
      <c r="F21" s="53">
        <f>'1o Kard'!F21+'2o Kard'!F21+'3o Kard'!F21+'4o Kard'!F21+'5o Kard'!F21+'6o Kard'!F21+'7o Kard'!F21+esperino!F21+Mousiko!F21+Kedros!F21+Leontariou!F21+'1o Mouzakiou'!F21+'1o Palama'!F21+Proastiou!F21+'1o Sofades'!F21+Fanari!F21+Itea!F21+Magoula!F21+Mataraga!F21+Mitropoli!F21</f>
        <v>10</v>
      </c>
      <c r="G21" s="48"/>
      <c r="H21" s="48"/>
      <c r="I21" s="49"/>
      <c r="J21" s="49"/>
      <c r="K21" s="7">
        <f t="shared" si="6"/>
        <v>1</v>
      </c>
      <c r="L21" s="7">
        <f t="shared" si="6"/>
        <v>10</v>
      </c>
      <c r="M21" s="37">
        <f>SUM(K21,L21)</f>
        <v>11</v>
      </c>
      <c r="O21" s="152">
        <f>(K21*100)/M21</f>
        <v>9.090909090909092</v>
      </c>
      <c r="P21" s="152">
        <f>(L21*100)/M21</f>
        <v>90.9090909090909</v>
      </c>
      <c r="Q21" s="152">
        <f>(M21*100)/D21</f>
        <v>23.91304347826087</v>
      </c>
    </row>
    <row r="22" spans="1:17" ht="15">
      <c r="A22" s="57" t="s">
        <v>47</v>
      </c>
      <c r="B22" s="170"/>
      <c r="C22" s="194"/>
      <c r="D22" s="6">
        <f>'1o Kard'!D22+'2o Kard'!D22+'3o Kard'!D22+'4o Kard'!D22+'5o Kard'!D22+'6o Kard'!D22+'7o Kard'!D22+esperino!D22+Mousiko!D22+Kedros!D22+Leontariou!D22+'1o Mouzakiou'!D22+'1o Palama'!D22+Proastiou!D22+'1o Sofades'!D22+Fanari!D22+Itea!D22+Magoula!D22+Mataraga!D22+Mitropoli!D22</f>
        <v>46</v>
      </c>
      <c r="E22" s="53">
        <f>'1o Kard'!E22+'2o Kard'!E22+'3o Kard'!E22+'4o Kard'!E22+'5o Kard'!E22+'6o Kard'!E22+'7o Kard'!E22+esperino!E22+Mousiko!E22+Kedros!E22+Leontariou!E22+'1o Mouzakiou'!E22+'1o Palama'!E22+Proastiou!E22+'1o Sofades'!E22+Fanari!E22+Itea!E22+Magoula!E22+Mataraga!E22+Mitropoli!E22</f>
        <v>1</v>
      </c>
      <c r="F22" s="53">
        <f>'1o Kard'!F22+'2o Kard'!F22+'3o Kard'!F22+'4o Kard'!F22+'5o Kard'!F22+'6o Kard'!F22+'7o Kard'!F22+esperino!F22+Mousiko!F22+Kedros!F22+Leontariou!F22+'1o Mouzakiou'!F22+'1o Palama'!F22+Proastiou!F22+'1o Sofades'!F22+Fanari!F22+Itea!F22+Magoula!F22+Mataraga!F22+Mitropoli!F22</f>
        <v>5</v>
      </c>
      <c r="G22" s="48"/>
      <c r="H22" s="48"/>
      <c r="I22" s="49"/>
      <c r="J22" s="49"/>
      <c r="K22" s="7">
        <f t="shared" si="6"/>
        <v>1</v>
      </c>
      <c r="L22" s="7">
        <f t="shared" si="6"/>
        <v>5</v>
      </c>
      <c r="M22" s="37">
        <f>SUM(K22,L22)</f>
        <v>6</v>
      </c>
      <c r="O22" s="152">
        <f>(K22*100)/M22</f>
        <v>16.666666666666668</v>
      </c>
      <c r="P22" s="152">
        <f>(L22*100)/M22</f>
        <v>83.33333333333333</v>
      </c>
      <c r="Q22" s="152">
        <f>(M22*100)/D22</f>
        <v>13.043478260869565</v>
      </c>
    </row>
    <row r="23" spans="1:17" s="126" customFormat="1" ht="15.75">
      <c r="A23" s="118" t="s">
        <v>86</v>
      </c>
      <c r="B23" s="128"/>
      <c r="C23" s="127"/>
      <c r="D23" s="6">
        <f>'1o Kard'!D23+'2o Kard'!D23+'3o Kard'!D23+'4o Kard'!D23+'5o Kard'!D23+'6o Kard'!D23+'7o Kard'!D23+esperino!D23+Mousiko!D23+Kedros!D23+Leontariou!D23+'1o Mouzakiou'!D23+'1o Palama'!D23+Proastiou!D23+'1o Sofades'!D23+Fanari!D23+Itea!D23+Magoula!D23+Mataraga!D23+Mitropoli!D23</f>
        <v>45</v>
      </c>
      <c r="E23" s="130">
        <f>'1o Kard'!E23+'2o Kard'!E23+'3o Kard'!E23+'4o Kard'!E23+'5o Kard'!E23+'6o Kard'!E23+'7o Kard'!E23+esperino!E23+Mousiko!E23+Kedros!E23+Leontariou!E23+'1o Mouzakiou'!E23+'1o Palama'!E23+Proastiou!E23+'1o Sofades'!E23+Fanari!E23+Itea!E23+Magoula!E23+Mataraga!E23+Mitropoli!E23</f>
        <v>35</v>
      </c>
      <c r="F23" s="119">
        <f>'1o Kard'!F23+'2o Kard'!F23+'3o Kard'!F23+'4o Kard'!F23+'5o Kard'!F23+'6o Kard'!F23+'7o Kard'!F23+esperino!F23+Mousiko!F23+Kedros!F23+Leontariou!F23+'1o Mouzakiou'!F23+'1o Palama'!F23+Proastiou!F23+'1o Sofades'!F23+Fanari!F23+Itea!F23+Magoula!F23+Mataraga!F23+Mitropoli!F23</f>
        <v>3</v>
      </c>
      <c r="G23" s="120"/>
      <c r="H23" s="120"/>
      <c r="I23" s="121"/>
      <c r="J23" s="122"/>
      <c r="K23" s="123">
        <f aca="true" t="shared" si="7" ref="K23:K34">SUM(E23)</f>
        <v>35</v>
      </c>
      <c r="L23" s="123">
        <f aca="true" t="shared" si="8" ref="L23:L34">SUM(F23)</f>
        <v>3</v>
      </c>
      <c r="M23" s="124">
        <f aca="true" t="shared" si="9" ref="M23:M35">SUM(K23,L23)</f>
        <v>38</v>
      </c>
      <c r="N23" s="125"/>
      <c r="O23" s="151">
        <f aca="true" t="shared" si="10" ref="O23:O35">(K23*100)/M23</f>
        <v>92.10526315789474</v>
      </c>
      <c r="P23" s="151">
        <f aca="true" t="shared" si="11" ref="P23:P35">(L23*100)/M23</f>
        <v>7.894736842105263</v>
      </c>
      <c r="Q23" s="151">
        <f aca="true" t="shared" si="12" ref="Q23:Q35">(M23*100)/D23</f>
        <v>84.44444444444444</v>
      </c>
    </row>
    <row r="24" spans="1:17" s="126" customFormat="1" ht="15.75">
      <c r="A24" s="118" t="s">
        <v>87</v>
      </c>
      <c r="B24" s="128"/>
      <c r="C24" s="127"/>
      <c r="D24" s="6">
        <f>'1o Kard'!D24+'2o Kard'!D24+'3o Kard'!D24+'4o Kard'!D24+'5o Kard'!D24+'6o Kard'!D24+'7o Kard'!D24+esperino!D24+Mousiko!D24+Kedros!D24+Leontariou!D24+'1o Mouzakiou'!D24+'1o Palama'!D24+Proastiou!D24+'1o Sofades'!D24+Fanari!D24+Itea!D24+Magoula!D24+Mataraga!D24+Mitropoli!D24</f>
        <v>45</v>
      </c>
      <c r="E24" s="130">
        <f>'1o Kard'!E24+'2o Kard'!E24+'3o Kard'!E24+'4o Kard'!E24+'5o Kard'!E24+'6o Kard'!E24+'7o Kard'!E24+esperino!E24+Mousiko!E24+Kedros!E24+Leontariou!E24+'1o Mouzakiou'!E24+'1o Palama'!E24+Proastiou!E24+'1o Sofades'!E24+Fanari!E24+Itea!E24+Magoula!E24+Mataraga!E24+Mitropoli!E24</f>
        <v>32</v>
      </c>
      <c r="F24" s="119">
        <f>'1o Kard'!F24+'2o Kard'!F24+'3o Kard'!F24+'4o Kard'!F24+'5o Kard'!F24+'6o Kard'!F24+'7o Kard'!F24+esperino!F24+Mousiko!F24+Kedros!F24+Leontariou!F24+'1o Mouzakiou'!F24+'1o Palama'!F24+Proastiou!F24+'1o Sofades'!F24+Fanari!F24+Itea!F24+Magoula!F24+Mataraga!F24+Mitropoli!F24</f>
        <v>6</v>
      </c>
      <c r="G24" s="120"/>
      <c r="H24" s="120"/>
      <c r="I24" s="121"/>
      <c r="J24" s="122"/>
      <c r="K24" s="123">
        <f t="shared" si="7"/>
        <v>32</v>
      </c>
      <c r="L24" s="123">
        <f t="shared" si="8"/>
        <v>6</v>
      </c>
      <c r="M24" s="124">
        <f t="shared" si="9"/>
        <v>38</v>
      </c>
      <c r="N24" s="125"/>
      <c r="O24" s="151">
        <f t="shared" si="10"/>
        <v>84.21052631578948</v>
      </c>
      <c r="P24" s="151">
        <f t="shared" si="11"/>
        <v>15.789473684210526</v>
      </c>
      <c r="Q24" s="151">
        <f t="shared" si="12"/>
        <v>84.44444444444444</v>
      </c>
    </row>
    <row r="25" spans="1:17" s="126" customFormat="1" ht="15.75">
      <c r="A25" s="118" t="s">
        <v>88</v>
      </c>
      <c r="B25" s="128"/>
      <c r="C25" s="127"/>
      <c r="D25" s="6">
        <f>'1o Kard'!D25+'2o Kard'!D25+'3o Kard'!D25+'4o Kard'!D25+'5o Kard'!D25+'6o Kard'!D25+'7o Kard'!D25+esperino!D25+Mousiko!D25+Kedros!D25+Leontariou!D25+'1o Mouzakiou'!D25+'1o Palama'!D25+Proastiou!D25+'1o Sofades'!D25+Fanari!D25+Itea!D25+Magoula!D25+Mataraga!D25+Mitropoli!D25</f>
        <v>45</v>
      </c>
      <c r="E25" s="130">
        <f>'1o Kard'!E25+'2o Kard'!E25+'3o Kard'!E25+'4o Kard'!E25+'5o Kard'!E25+'6o Kard'!E25+'7o Kard'!E25+esperino!E25+Mousiko!E25+Kedros!E25+Leontariou!E25+'1o Mouzakiou'!E25+'1o Palama'!E25+Proastiou!E25+'1o Sofades'!E25+Fanari!E25+Itea!E25+Magoula!E25+Mataraga!E25+Mitropoli!E25</f>
        <v>32</v>
      </c>
      <c r="F25" s="119">
        <f>'1o Kard'!F25+'2o Kard'!F25+'3o Kard'!F25+'4o Kard'!F25+'5o Kard'!F25+'6o Kard'!F25+'7o Kard'!F25+esperino!F25+Mousiko!F25+Kedros!F25+Leontariou!F25+'1o Mouzakiou'!F25+'1o Palama'!F25+Proastiou!F25+'1o Sofades'!F25+Fanari!F25+Itea!F25+Magoula!F25+Mataraga!F25+Mitropoli!F25</f>
        <v>9</v>
      </c>
      <c r="G25" s="120"/>
      <c r="H25" s="120"/>
      <c r="I25" s="121"/>
      <c r="J25" s="122"/>
      <c r="K25" s="123">
        <f t="shared" si="7"/>
        <v>32</v>
      </c>
      <c r="L25" s="123">
        <f t="shared" si="8"/>
        <v>9</v>
      </c>
      <c r="M25" s="124">
        <f t="shared" si="9"/>
        <v>41</v>
      </c>
      <c r="N25" s="125"/>
      <c r="O25" s="151">
        <f t="shared" si="10"/>
        <v>78.04878048780488</v>
      </c>
      <c r="P25" s="151">
        <f t="shared" si="11"/>
        <v>21.951219512195124</v>
      </c>
      <c r="Q25" s="151">
        <f t="shared" si="12"/>
        <v>91.11111111111111</v>
      </c>
    </row>
    <row r="26" spans="1:17" s="126" customFormat="1" ht="15.75">
      <c r="A26" s="118" t="s">
        <v>89</v>
      </c>
      <c r="B26" s="128"/>
      <c r="C26" s="127"/>
      <c r="D26" s="6">
        <f>'1o Kard'!D26+'2o Kard'!D26+'3o Kard'!D26+'4o Kard'!D26+'5o Kard'!D26+'6o Kard'!D26+'7o Kard'!D26+esperino!D26+Mousiko!D26+Kedros!D26+Leontariou!D26+'1o Mouzakiou'!D26+'1o Palama'!D26+Proastiou!D26+'1o Sofades'!D26+Fanari!D26+Itea!D26+Magoula!D26+Mataraga!D26+Mitropoli!D26</f>
        <v>45</v>
      </c>
      <c r="E26" s="130">
        <f>'1o Kard'!E26+'2o Kard'!E26+'3o Kard'!E26+'4o Kard'!E26+'5o Kard'!E26+'6o Kard'!E26+'7o Kard'!E26+esperino!E26+Mousiko!E26+Kedros!E26+Leontariou!E26+'1o Mouzakiou'!E26+'1o Palama'!E26+Proastiou!E26+'1o Sofades'!E26+Fanari!E26+Itea!E26+Magoula!E26+Mataraga!E26+Mitropoli!E26</f>
        <v>24</v>
      </c>
      <c r="F26" s="119">
        <f>'1o Kard'!F26+'2o Kard'!F26+'3o Kard'!F26+'4o Kard'!F26+'5o Kard'!F26+'6o Kard'!F26+'7o Kard'!F26+esperino!F26+Mousiko!F26+Kedros!F26+Leontariou!F26+'1o Mouzakiou'!F26+'1o Palama'!F26+Proastiou!F26+'1o Sofades'!F26+Fanari!F26+Itea!F26+Magoula!F26+Mataraga!F26+Mitropoli!F26</f>
        <v>17</v>
      </c>
      <c r="G26" s="120"/>
      <c r="H26" s="120"/>
      <c r="I26" s="121"/>
      <c r="J26" s="122"/>
      <c r="K26" s="123">
        <f t="shared" si="7"/>
        <v>24</v>
      </c>
      <c r="L26" s="123">
        <f t="shared" si="8"/>
        <v>17</v>
      </c>
      <c r="M26" s="124">
        <f t="shared" si="9"/>
        <v>41</v>
      </c>
      <c r="N26" s="125"/>
      <c r="O26" s="151">
        <f t="shared" si="10"/>
        <v>58.53658536585366</v>
      </c>
      <c r="P26" s="151">
        <f t="shared" si="11"/>
        <v>41.46341463414634</v>
      </c>
      <c r="Q26" s="151">
        <f t="shared" si="12"/>
        <v>91.11111111111111</v>
      </c>
    </row>
    <row r="27" spans="1:17" s="126" customFormat="1" ht="15.75">
      <c r="A27" s="118" t="s">
        <v>90</v>
      </c>
      <c r="B27" s="128"/>
      <c r="C27" s="127" t="s">
        <v>13</v>
      </c>
      <c r="D27" s="6">
        <f>'1o Kard'!D27+'2o Kard'!D27+'3o Kard'!D27+'4o Kard'!D27+'5o Kard'!D27+'6o Kard'!D27+'7o Kard'!D27+esperino!D27+Mousiko!D27+Kedros!D27+Leontariou!D27+'1o Mouzakiou'!D27+'1o Palama'!D27+Proastiou!D27+'1o Sofades'!D27+Fanari!D27+Itea!D27+Magoula!D27+Mataraga!D27+Mitropoli!D27</f>
        <v>45</v>
      </c>
      <c r="E27" s="130">
        <f>'1o Kard'!E27+'2o Kard'!E27+'3o Kard'!E27+'4o Kard'!E27+'5o Kard'!E27+'6o Kard'!E27+'7o Kard'!E27+esperino!E27+Mousiko!E27+Kedros!E27+Leontariou!E27+'1o Mouzakiou'!E27+'1o Palama'!E27+Proastiou!E27+'1o Sofades'!E27+Fanari!E27+Itea!E27+Magoula!E27+Mataraga!E27+Mitropoli!E27</f>
        <v>17</v>
      </c>
      <c r="F27" s="119">
        <f>'1o Kard'!F27+'2o Kard'!F27+'3o Kard'!F27+'4o Kard'!F27+'5o Kard'!F27+'6o Kard'!F27+'7o Kard'!F27+esperino!F27+Mousiko!F27+Kedros!F27+Leontariou!F27+'1o Mouzakiou'!F27+'1o Palama'!F27+Proastiou!F27+'1o Sofades'!F27+Fanari!F27+Itea!F27+Magoula!F27+Mataraga!F27+Mitropoli!F27</f>
        <v>21</v>
      </c>
      <c r="G27" s="120"/>
      <c r="H27" s="120"/>
      <c r="I27" s="121"/>
      <c r="J27" s="122"/>
      <c r="K27" s="123">
        <f t="shared" si="7"/>
        <v>17</v>
      </c>
      <c r="L27" s="123">
        <f t="shared" si="8"/>
        <v>21</v>
      </c>
      <c r="M27" s="124">
        <f t="shared" si="9"/>
        <v>38</v>
      </c>
      <c r="N27" s="125"/>
      <c r="O27" s="151">
        <f t="shared" si="10"/>
        <v>44.73684210526316</v>
      </c>
      <c r="P27" s="151">
        <f t="shared" si="11"/>
        <v>55.26315789473684</v>
      </c>
      <c r="Q27" s="151">
        <f t="shared" si="12"/>
        <v>84.44444444444444</v>
      </c>
    </row>
    <row r="28" spans="1:17" s="126" customFormat="1" ht="15.75">
      <c r="A28" s="118" t="s">
        <v>91</v>
      </c>
      <c r="B28" s="128"/>
      <c r="C28" s="127"/>
      <c r="D28" s="6">
        <f>'1o Kard'!D28+'2o Kard'!D28+'3o Kard'!D28+'4o Kard'!D28+'5o Kard'!D28+'6o Kard'!D28+'7o Kard'!D28+esperino!D28+Mousiko!D28+Kedros!D28+Leontariou!D28+'1o Mouzakiou'!D28+'1o Palama'!D28+Proastiou!D28+'1o Sofades'!D28+Fanari!D28+Itea!D28+Magoula!D28+Mataraga!D28+Mitropoli!D28</f>
        <v>45</v>
      </c>
      <c r="E28" s="130">
        <f>'1o Kard'!E28+'2o Kard'!E28+'3o Kard'!E28+'4o Kard'!E28+'5o Kard'!E28+'6o Kard'!E28+'7o Kard'!E28+esperino!E28+Mousiko!E28+Kedros!E28+Leontariou!E28+'1o Mouzakiou'!E28+'1o Palama'!E28+Proastiou!E28+'1o Sofades'!E28+Fanari!E28+Itea!E28+Magoula!E28+Mataraga!E28+Mitropoli!E28</f>
        <v>13</v>
      </c>
      <c r="F28" s="119">
        <f>'1o Kard'!F28+'2o Kard'!F28+'3o Kard'!F28+'4o Kard'!F28+'5o Kard'!F28+'6o Kard'!F28+'7o Kard'!F28+esperino!F28+Mousiko!F28+Kedros!F28+Leontariou!F28+'1o Mouzakiou'!F28+'1o Palama'!F28+Proastiou!F28+'1o Sofades'!F28+Fanari!F28+Itea!F28+Magoula!F28+Mataraga!F28+Mitropoli!F28</f>
        <v>19</v>
      </c>
      <c r="G28" s="120"/>
      <c r="H28" s="120"/>
      <c r="I28" s="121"/>
      <c r="J28" s="122"/>
      <c r="K28" s="123">
        <f t="shared" si="7"/>
        <v>13</v>
      </c>
      <c r="L28" s="123">
        <f t="shared" si="8"/>
        <v>19</v>
      </c>
      <c r="M28" s="124">
        <f t="shared" si="9"/>
        <v>32</v>
      </c>
      <c r="N28" s="125"/>
      <c r="O28" s="151">
        <f t="shared" si="10"/>
        <v>40.625</v>
      </c>
      <c r="P28" s="151">
        <f t="shared" si="11"/>
        <v>59.375</v>
      </c>
      <c r="Q28" s="151">
        <f t="shared" si="12"/>
        <v>71.11111111111111</v>
      </c>
    </row>
    <row r="29" spans="1:17" s="126" customFormat="1" ht="15.75">
      <c r="A29" s="118" t="s">
        <v>92</v>
      </c>
      <c r="B29" s="128"/>
      <c r="C29" s="127"/>
      <c r="D29" s="6">
        <f>'1o Kard'!D29+'2o Kard'!D29+'3o Kard'!D29+'4o Kard'!D29+'5o Kard'!D29+'6o Kard'!D29+'7o Kard'!D29+esperino!D29+Mousiko!D29+Kedros!D29+Leontariou!D29+'1o Mouzakiou'!D29+'1o Palama'!D29+Proastiou!D29+'1o Sofades'!D29+Fanari!D29+Itea!D29+Magoula!D29+Mataraga!D29+Mitropoli!D29</f>
        <v>45</v>
      </c>
      <c r="E29" s="130">
        <f>'1o Kard'!E29+'2o Kard'!E29+'3o Kard'!E29+'4o Kard'!E29+'5o Kard'!E29+'6o Kard'!E29+'7o Kard'!E29+esperino!E29+Mousiko!E29+Kedros!E29+Leontariou!E29+'1o Mouzakiou'!E29+'1o Palama'!E29+Proastiou!E29+'1o Sofades'!E29+Fanari!E29+Itea!E29+Magoula!E29+Mataraga!E29+Mitropoli!E29</f>
        <v>11</v>
      </c>
      <c r="F29" s="119">
        <f>'1o Kard'!F29+'2o Kard'!F29+'3o Kard'!F29+'4o Kard'!F29+'5o Kard'!F29+'6o Kard'!F29+'7o Kard'!F29+esperino!F29+Mousiko!F29+Kedros!F29+Leontariou!F29+'1o Mouzakiou'!F29+'1o Palama'!F29+Proastiou!F29+'1o Sofades'!F29+Fanari!F29+Itea!F29+Magoula!F29+Mataraga!F29+Mitropoli!F29</f>
        <v>15</v>
      </c>
      <c r="G29" s="120"/>
      <c r="H29" s="120"/>
      <c r="I29" s="121"/>
      <c r="J29" s="122"/>
      <c r="K29" s="123">
        <f t="shared" si="7"/>
        <v>11</v>
      </c>
      <c r="L29" s="123">
        <f t="shared" si="8"/>
        <v>15</v>
      </c>
      <c r="M29" s="124">
        <f t="shared" si="9"/>
        <v>26</v>
      </c>
      <c r="N29" s="125"/>
      <c r="O29" s="151">
        <f t="shared" si="10"/>
        <v>42.30769230769231</v>
      </c>
      <c r="P29" s="151">
        <f t="shared" si="11"/>
        <v>57.69230769230769</v>
      </c>
      <c r="Q29" s="151">
        <f t="shared" si="12"/>
        <v>57.77777777777778</v>
      </c>
    </row>
    <row r="30" spans="1:17" s="126" customFormat="1" ht="15.75">
      <c r="A30" s="118" t="s">
        <v>93</v>
      </c>
      <c r="B30" s="128"/>
      <c r="C30" s="127"/>
      <c r="D30" s="6">
        <f>'1o Kard'!D30+'2o Kard'!D30+'3o Kard'!D30+'4o Kard'!D30+'5o Kard'!D30+'6o Kard'!D30+'7o Kard'!D30+esperino!D30+Mousiko!D30+Kedros!D30+Leontariou!D30+'1o Mouzakiou'!D30+'1o Palama'!D30+Proastiou!D30+'1o Sofades'!D30+Fanari!D30+Itea!D30+Magoula!D30+Mataraga!D30+Mitropoli!D30</f>
        <v>45</v>
      </c>
      <c r="E30" s="130">
        <f>'1o Kard'!E30+'2o Kard'!E30+'3o Kard'!E30+'4o Kard'!E30+'5o Kard'!E30+'6o Kard'!E30+'7o Kard'!E30+esperino!E30+Mousiko!E30+Kedros!E30+Leontariou!E30+'1o Mouzakiou'!E30+'1o Palama'!E30+Proastiou!E30+'1o Sofades'!E30+Fanari!E30+Itea!E30+Magoula!E30+Mataraga!E30+Mitropoli!E30</f>
        <v>8</v>
      </c>
      <c r="F30" s="119">
        <f>'1o Kard'!F30+'2o Kard'!F30+'3o Kard'!F30+'4o Kard'!F30+'5o Kard'!F30+'6o Kard'!F30+'7o Kard'!F30+esperino!F30+Mousiko!F30+Kedros!F30+Leontariou!F30+'1o Mouzakiou'!F30+'1o Palama'!F30+Proastiou!F30+'1o Sofades'!F30+Fanari!F30+Itea!F30+Magoula!F30+Mataraga!F30+Mitropoli!F30</f>
        <v>8</v>
      </c>
      <c r="G30" s="120"/>
      <c r="H30" s="120"/>
      <c r="I30" s="121"/>
      <c r="J30" s="122"/>
      <c r="K30" s="123">
        <f t="shared" si="7"/>
        <v>8</v>
      </c>
      <c r="L30" s="123">
        <f t="shared" si="8"/>
        <v>8</v>
      </c>
      <c r="M30" s="124">
        <f t="shared" si="9"/>
        <v>16</v>
      </c>
      <c r="N30" s="125"/>
      <c r="O30" s="151">
        <f t="shared" si="10"/>
        <v>50</v>
      </c>
      <c r="P30" s="151">
        <f t="shared" si="11"/>
        <v>50</v>
      </c>
      <c r="Q30" s="151">
        <f t="shared" si="12"/>
        <v>35.55555555555556</v>
      </c>
    </row>
    <row r="31" spans="1:17" s="126" customFormat="1" ht="15.75">
      <c r="A31" s="118" t="s">
        <v>94</v>
      </c>
      <c r="B31" s="128"/>
      <c r="C31" s="127"/>
      <c r="D31" s="6">
        <f>'1o Kard'!D31+'2o Kard'!D31+'3o Kard'!D31+'4o Kard'!D31+'5o Kard'!D31+'6o Kard'!D31+'7o Kard'!D31+esperino!D31+Mousiko!D31+Kedros!D31+Leontariou!D31+'1o Mouzakiou'!D31+'1o Palama'!D31+Proastiou!D31+'1o Sofades'!D31+Fanari!D31+Itea!D31+Magoula!D31+Mataraga!D31+Mitropoli!D31</f>
        <v>45</v>
      </c>
      <c r="E31" s="130">
        <f>'1o Kard'!E31+'2o Kard'!E31+'3o Kard'!E31+'4o Kard'!E31+'5o Kard'!E31+'6o Kard'!E31+'7o Kard'!E31+esperino!E31+Mousiko!E31+Kedros!E31+Leontariou!E31+'1o Mouzakiou'!E31+'1o Palama'!E31+Proastiou!E31+'1o Sofades'!E31+Fanari!E31+Itea!E31+Magoula!E31+Mataraga!E31+Mitropoli!E31</f>
        <v>1</v>
      </c>
      <c r="F31" s="119">
        <f>'1o Kard'!F31+'2o Kard'!F31+'3o Kard'!F31+'4o Kard'!F31+'5o Kard'!F31+'6o Kard'!F31+'7o Kard'!F31+esperino!F31+Mousiko!F31+Kedros!F31+Leontariou!F31+'1o Mouzakiou'!F31+'1o Palama'!F31+Proastiou!F31+'1o Sofades'!F31+Fanari!F31+Itea!F31+Magoula!F31+Mataraga!F31+Mitropoli!F31</f>
        <v>11</v>
      </c>
      <c r="G31" s="120"/>
      <c r="H31" s="120"/>
      <c r="I31" s="121"/>
      <c r="J31" s="122"/>
      <c r="K31" s="123">
        <f t="shared" si="7"/>
        <v>1</v>
      </c>
      <c r="L31" s="123">
        <f t="shared" si="8"/>
        <v>11</v>
      </c>
      <c r="M31" s="124">
        <f t="shared" si="9"/>
        <v>12</v>
      </c>
      <c r="N31" s="125"/>
      <c r="O31" s="151">
        <f t="shared" si="10"/>
        <v>8.333333333333334</v>
      </c>
      <c r="P31" s="151">
        <f t="shared" si="11"/>
        <v>91.66666666666667</v>
      </c>
      <c r="Q31" s="151">
        <f t="shared" si="12"/>
        <v>26.666666666666668</v>
      </c>
    </row>
    <row r="32" spans="1:17" s="126" customFormat="1" ht="15.75">
      <c r="A32" s="118" t="s">
        <v>95</v>
      </c>
      <c r="B32" s="128"/>
      <c r="C32" s="127"/>
      <c r="D32" s="6">
        <f>'1o Kard'!D32+'2o Kard'!D32+'3o Kard'!D32+'4o Kard'!D32+'5o Kard'!D32+'6o Kard'!D32+'7o Kard'!D32+esperino!D32+Mousiko!D32+Kedros!D32+Leontariou!D32+'1o Mouzakiou'!D32+'1o Palama'!D32+Proastiou!D32+'1o Sofades'!D32+Fanari!D32+Itea!D32+Magoula!D32+Mataraga!D32+Mitropoli!D32</f>
        <v>45</v>
      </c>
      <c r="E32" s="130">
        <f>'1o Kard'!E32+'2o Kard'!E32+'3o Kard'!E32+'4o Kard'!E32+'5o Kard'!E32+'6o Kard'!E32+'7o Kard'!E32+esperino!E32+Mousiko!E32+Kedros!E32+Leontariou!E32+'1o Mouzakiou'!E32+'1o Palama'!E32+Proastiou!E32+'1o Sofades'!E32+Fanari!E32+Itea!E32+Magoula!E32+Mataraga!E32+Mitropoli!E32</f>
        <v>4</v>
      </c>
      <c r="F32" s="119">
        <f>'1o Kard'!F32+'2o Kard'!F32+'3o Kard'!F32+'4o Kard'!F32+'5o Kard'!F32+'6o Kard'!F32+'7o Kard'!F32+esperino!F32+Mousiko!F32+Kedros!F32+Leontariou!F32+'1o Mouzakiou'!F32+'1o Palama'!F32+Proastiou!F32+'1o Sofades'!F32+Fanari!F32+Itea!F32+Magoula!F32+Mataraga!F32+Mitropoli!F32</f>
        <v>11</v>
      </c>
      <c r="G32" s="120"/>
      <c r="H32" s="120"/>
      <c r="I32" s="121"/>
      <c r="J32" s="122"/>
      <c r="K32" s="123">
        <f t="shared" si="7"/>
        <v>4</v>
      </c>
      <c r="L32" s="123">
        <f t="shared" si="8"/>
        <v>11</v>
      </c>
      <c r="M32" s="124">
        <f t="shared" si="9"/>
        <v>15</v>
      </c>
      <c r="N32" s="125"/>
      <c r="O32" s="151">
        <f t="shared" si="10"/>
        <v>26.666666666666668</v>
      </c>
      <c r="P32" s="151">
        <f t="shared" si="11"/>
        <v>73.33333333333333</v>
      </c>
      <c r="Q32" s="151">
        <f t="shared" si="12"/>
        <v>33.333333333333336</v>
      </c>
    </row>
    <row r="33" spans="1:17" s="126" customFormat="1" ht="15.75">
      <c r="A33" s="118" t="s">
        <v>96</v>
      </c>
      <c r="B33" s="128"/>
      <c r="C33" s="127"/>
      <c r="D33" s="6">
        <f>'1o Kard'!D33+'2o Kard'!D33+'3o Kard'!D33+'4o Kard'!D33+'5o Kard'!D33+'6o Kard'!D33+'7o Kard'!D33+esperino!D33+Mousiko!D33+Kedros!D33+Leontariou!D33+'1o Mouzakiou'!D33+'1o Palama'!D33+Proastiou!D33+'1o Sofades'!D33+Fanari!D33+Itea!D33+Magoula!D33+Mataraga!D33+Mitropoli!D33</f>
        <v>45</v>
      </c>
      <c r="E33" s="130">
        <f>'1o Kard'!E33+'2o Kard'!E33+'3o Kard'!E33+'4o Kard'!E33+'5o Kard'!E33+'6o Kard'!E33+'7o Kard'!E33+esperino!E33+Mousiko!E33+Kedros!E33+Leontariou!E33+'1o Mouzakiou'!E33+'1o Palama'!E33+Proastiou!E33+'1o Sofades'!E33+Fanari!E33+Itea!E33+Magoula!E33+Mataraga!E33+Mitropoli!E33</f>
        <v>1</v>
      </c>
      <c r="F33" s="119">
        <f>'1o Kard'!F33+'2o Kard'!F33+'3o Kard'!F33+'4o Kard'!F33+'5o Kard'!F33+'6o Kard'!F33+'7o Kard'!F33+esperino!F33+Mousiko!F33+Kedros!F33+Leontariou!F33+'1o Mouzakiou'!F33+'1o Palama'!F33+Proastiou!F33+'1o Sofades'!F33+Fanari!F33+Itea!F33+Magoula!F33+Mataraga!F33+Mitropoli!F33</f>
        <v>7</v>
      </c>
      <c r="G33" s="120"/>
      <c r="H33" s="120"/>
      <c r="I33" s="121"/>
      <c r="J33" s="122"/>
      <c r="K33" s="123">
        <f t="shared" si="7"/>
        <v>1</v>
      </c>
      <c r="L33" s="123">
        <f t="shared" si="8"/>
        <v>7</v>
      </c>
      <c r="M33" s="124">
        <f t="shared" si="9"/>
        <v>8</v>
      </c>
      <c r="N33" s="125"/>
      <c r="O33" s="151">
        <f t="shared" si="10"/>
        <v>12.5</v>
      </c>
      <c r="P33" s="151">
        <f t="shared" si="11"/>
        <v>87.5</v>
      </c>
      <c r="Q33" s="151">
        <f t="shared" si="12"/>
        <v>17.77777777777778</v>
      </c>
    </row>
    <row r="34" spans="1:17" s="126" customFormat="1" ht="15.75">
      <c r="A34" s="118" t="s">
        <v>97</v>
      </c>
      <c r="B34" s="128"/>
      <c r="C34" s="127"/>
      <c r="D34" s="6">
        <f>'1o Kard'!D34+'2o Kard'!D34+'3o Kard'!D34+'4o Kard'!D34+'5o Kard'!D34+'6o Kard'!D34+'7o Kard'!D34+esperino!D34+Mousiko!D34+Kedros!D34+Leontariou!D34+'1o Mouzakiou'!D34+'1o Palama'!D34+Proastiou!D34+'1o Sofades'!D34+Fanari!D34+Itea!D34+Magoula!D34+Mataraga!D34+Mitropoli!D34</f>
        <v>45</v>
      </c>
      <c r="E34" s="130">
        <f>'1o Kard'!E34+'2o Kard'!E34+'3o Kard'!E34+'4o Kard'!E34+'5o Kard'!E34+'6o Kard'!E34+'7o Kard'!E34+esperino!E34+Mousiko!E34+Kedros!E34+Leontariou!E34+'1o Mouzakiou'!E34+'1o Palama'!E34+Proastiou!E34+'1o Sofades'!E34+Fanari!E34+Itea!E34+Magoula!E34+Mataraga!E34+Mitropoli!E34</f>
        <v>1</v>
      </c>
      <c r="F34" s="119">
        <f>'1o Kard'!F34+'2o Kard'!F34+'3o Kard'!F34+'4o Kard'!F34+'5o Kard'!F34+'6o Kard'!F34+'7o Kard'!F34+esperino!F34+Mousiko!F34+Kedros!F34+Leontariou!F34+'1o Mouzakiou'!F34+'1o Palama'!F34+Proastiou!F34+'1o Sofades'!F34+Fanari!F34+Itea!F34+Magoula!F34+Mataraga!F34+Mitropoli!F34</f>
        <v>2</v>
      </c>
      <c r="G34" s="120"/>
      <c r="H34" s="120"/>
      <c r="I34" s="121"/>
      <c r="J34" s="122"/>
      <c r="K34" s="123">
        <f t="shared" si="7"/>
        <v>1</v>
      </c>
      <c r="L34" s="123">
        <f t="shared" si="8"/>
        <v>2</v>
      </c>
      <c r="M34" s="124">
        <f t="shared" si="9"/>
        <v>3</v>
      </c>
      <c r="N34" s="125"/>
      <c r="O34" s="151">
        <f t="shared" si="10"/>
        <v>33.333333333333336</v>
      </c>
      <c r="P34" s="151">
        <f t="shared" si="11"/>
        <v>66.66666666666667</v>
      </c>
      <c r="Q34" s="151">
        <f t="shared" si="12"/>
        <v>6.666666666666667</v>
      </c>
    </row>
    <row r="35" spans="1:17" ht="15" customHeight="1">
      <c r="A35" s="78" t="s">
        <v>60</v>
      </c>
      <c r="B35" s="189" t="s">
        <v>12</v>
      </c>
      <c r="C35" s="192" t="s">
        <v>10</v>
      </c>
      <c r="D35" s="6">
        <f>'1o Kard'!D35+'2o Kard'!D35+'3o Kard'!D35+'4o Kard'!D35+'5o Kard'!D35+'6o Kard'!D35+'7o Kard'!D35+esperino!D35+Mousiko!D35+Kedros!D35+Leontariou!D35+'1o Mouzakiou'!D35+'1o Palama'!D35+Proastiou!D35+'1o Sofades'!D35+Fanari!D35+Itea!D35+Magoula!D35+Mataraga!D35+Mitropoli!D35</f>
        <v>50</v>
      </c>
      <c r="E35" s="48"/>
      <c r="F35" s="48"/>
      <c r="G35" s="48"/>
      <c r="H35" s="48"/>
      <c r="I35" s="53">
        <f>'1o Kard'!I35+'2o Kard'!I35+'3o Kard'!I35+'4o Kard'!I35+'5o Kard'!I35+'6o Kard'!I35+'7o Kard'!I35+esperino!I35+Mousiko!I35+Kedros!I35+Leontariou!I35+'1o Mouzakiou'!I35+'1o Palama'!I35+Proastiou!I35+'1o Sofades'!I35+Fanari!I35+Itea!I35+Magoula!I35+Mataraga!I35+Mitropoli!I35</f>
        <v>14</v>
      </c>
      <c r="J35" s="53">
        <f>'1o Kard'!J35+'2o Kard'!J35+'3o Kard'!J35+'4o Kard'!J35+'5o Kard'!J35+'6o Kard'!J35+'7o Kard'!J35+esperino!J35+Mousiko!J35+Kedros!J35+Leontariou!J35+'1o Mouzakiou'!J35+'1o Palama'!J35+Proastiou!J35+'1o Sofades'!J35+Fanari!J35+Itea!J35+Magoula!J35+Mataraga!J35+Mitropoli!J35</f>
        <v>13</v>
      </c>
      <c r="K35" s="7">
        <f>SUM(I35)</f>
        <v>14</v>
      </c>
      <c r="L35" s="7">
        <f>SUM(J35)</f>
        <v>13</v>
      </c>
      <c r="M35" s="37">
        <f t="shared" si="9"/>
        <v>27</v>
      </c>
      <c r="O35" s="152">
        <f t="shared" si="10"/>
        <v>51.851851851851855</v>
      </c>
      <c r="P35" s="152">
        <f t="shared" si="11"/>
        <v>48.148148148148145</v>
      </c>
      <c r="Q35" s="152">
        <f t="shared" si="12"/>
        <v>54</v>
      </c>
    </row>
    <row r="36" spans="1:17" ht="15" customHeight="1">
      <c r="A36" s="76" t="s">
        <v>34</v>
      </c>
      <c r="B36" s="190"/>
      <c r="C36" s="193"/>
      <c r="D36" s="6">
        <f>'1o Kard'!D36+'2o Kard'!D36+'3o Kard'!D36+'4o Kard'!D36+'5o Kard'!D36+'6o Kard'!D36+'7o Kard'!D36+esperino!D36+Mousiko!D36+Kedros!D36+Leontariou!D36+'1o Mouzakiou'!D36+'1o Palama'!D36+Proastiou!D36+'1o Sofades'!D36+Fanari!D36+Itea!D36+Magoula!D36+Mataraga!D36+Mitropoli!D36</f>
        <v>50</v>
      </c>
      <c r="E36" s="48"/>
      <c r="F36" s="48"/>
      <c r="G36" s="48"/>
      <c r="H36" s="48"/>
      <c r="I36" s="7">
        <f>'1o Kard'!I36+'2o Kard'!I36+'3o Kard'!I36+'4o Kard'!I36+'5o Kard'!I36+'6o Kard'!I36+'7o Kard'!I36+esperino!I36+Mousiko!I36+Kedros!I36+Leontariou!I36+'1o Mouzakiou'!I36+'1o Palama'!I36+Proastiou!I36+'1o Sofades'!I36+Fanari!I36+Itea!I36+Magoula!I36+Mataraga!I36+Mitropoli!I36</f>
        <v>16</v>
      </c>
      <c r="J36" s="7">
        <f>'1o Kard'!J36+'2o Kard'!J36+'3o Kard'!J36+'4o Kard'!J36+'5o Kard'!J36+'6o Kard'!J36+'7o Kard'!J36+esperino!J36+Mousiko!J36+Kedros!J36+Leontariou!J36+'1o Mouzakiou'!J36+'1o Palama'!J36+Proastiou!J36+'1o Sofades'!J36+Fanari!J36+Itea!J36+Magoula!J36+Mataraga!J36+Mitropoli!J36</f>
        <v>17</v>
      </c>
      <c r="K36" s="7">
        <f aca="true" t="shared" si="13" ref="K36:K42">SUM(I36)</f>
        <v>16</v>
      </c>
      <c r="L36" s="7">
        <f aca="true" t="shared" si="14" ref="L36:L42">SUM(J36)</f>
        <v>17</v>
      </c>
      <c r="M36" s="37">
        <f aca="true" t="shared" si="15" ref="M36:M42">SUM(K36,L36)</f>
        <v>33</v>
      </c>
      <c r="O36" s="152">
        <f aca="true" t="shared" si="16" ref="O36:O43">(K36*100)/M36</f>
        <v>48.484848484848484</v>
      </c>
      <c r="P36" s="152">
        <f aca="true" t="shared" si="17" ref="P36:P43">(L36*100)/M36</f>
        <v>51.515151515151516</v>
      </c>
      <c r="Q36" s="152">
        <f aca="true" t="shared" si="18" ref="Q36:Q43">(M36*100)/D36</f>
        <v>66</v>
      </c>
    </row>
    <row r="37" spans="1:17" ht="15" customHeight="1">
      <c r="A37" s="77" t="s">
        <v>35</v>
      </c>
      <c r="B37" s="190"/>
      <c r="C37" s="193"/>
      <c r="D37" s="6">
        <f>'1o Kard'!D37+'2o Kard'!D37+'3o Kard'!D37+'4o Kard'!D37+'5o Kard'!D37+'6o Kard'!D37+'7o Kard'!D37+esperino!D37+Mousiko!D37+Kedros!D37+Leontariou!D37+'1o Mouzakiou'!D37+'1o Palama'!D37+Proastiou!D37+'1o Sofades'!D37+Fanari!D37+Itea!D37+Magoula!D37+Mataraga!D37+Mitropoli!D37</f>
        <v>50</v>
      </c>
      <c r="E37" s="48"/>
      <c r="F37" s="48"/>
      <c r="G37" s="48"/>
      <c r="H37" s="48"/>
      <c r="I37" s="7">
        <f>'1o Kard'!I37+'2o Kard'!I37+'3o Kard'!I37+'4o Kard'!I37+'5o Kard'!I37+'6o Kard'!I37+'7o Kard'!I37+esperino!I37+Mousiko!I37+Kedros!I37+Leontariou!I37+'1o Mouzakiou'!I37+'1o Palama'!I37+Proastiou!I37+'1o Sofades'!I37+Fanari!I37+Itea!I37+Magoula!I37+Mataraga!I37+Mitropoli!I37</f>
        <v>12</v>
      </c>
      <c r="J37" s="7">
        <f>'1o Kard'!J37+'2o Kard'!J37+'3o Kard'!J37+'4o Kard'!J37+'5o Kard'!J37+'6o Kard'!J37+'7o Kard'!J37+esperino!J37+Mousiko!J37+Kedros!J37+Leontariou!J37+'1o Mouzakiou'!J37+'1o Palama'!J37+Proastiou!J37+'1o Sofades'!J37+Fanari!J37+Itea!J37+Magoula!J37+Mataraga!J37+Mitropoli!J37</f>
        <v>19</v>
      </c>
      <c r="K37" s="7">
        <f t="shared" si="13"/>
        <v>12</v>
      </c>
      <c r="L37" s="7">
        <f t="shared" si="14"/>
        <v>19</v>
      </c>
      <c r="M37" s="37">
        <f t="shared" si="15"/>
        <v>31</v>
      </c>
      <c r="O37" s="152">
        <f t="shared" si="16"/>
        <v>38.70967741935484</v>
      </c>
      <c r="P37" s="152">
        <f t="shared" si="17"/>
        <v>61.29032258064516</v>
      </c>
      <c r="Q37" s="152">
        <f t="shared" si="18"/>
        <v>62</v>
      </c>
    </row>
    <row r="38" spans="1:17" ht="15" customHeight="1">
      <c r="A38" s="77" t="s">
        <v>36</v>
      </c>
      <c r="B38" s="190"/>
      <c r="C38" s="177" t="s">
        <v>13</v>
      </c>
      <c r="D38" s="6">
        <f>'1o Kard'!D38+'2o Kard'!D38+'3o Kard'!D38+'4o Kard'!D38+'5o Kard'!D38+'6o Kard'!D38+'7o Kard'!D38+esperino!D38+Mousiko!D38+Kedros!D38+Leontariou!D38+'1o Mouzakiou'!D38+'1o Palama'!D38+Proastiou!D38+'1o Sofades'!D38+Fanari!D38+Itea!D38+Magoula!D38+Mataraga!D38+Mitropoli!D38</f>
        <v>45</v>
      </c>
      <c r="E38" s="50"/>
      <c r="F38" s="51"/>
      <c r="G38" s="51"/>
      <c r="H38" s="51"/>
      <c r="I38" s="52">
        <f>'1o Kard'!I38+'2o Kard'!I38+'3o Kard'!I38+'4o Kard'!I38+'5o Kard'!I38+'6o Kard'!I38+'7o Kard'!I38+esperino!I38+Mousiko!I38+Kedros!I38+Leontariou!I38+'1o Mouzakiou'!I38+'1o Palama'!I38+Proastiou!I38+'1o Sofades'!I38+Fanari!I38+Itea!I38+Magoula!I38+Mataraga!I38+Mitropoli!I38</f>
        <v>17</v>
      </c>
      <c r="J38" s="52">
        <f>'1o Kard'!J38+'2o Kard'!J38+'3o Kard'!J38+'4o Kard'!J38+'5o Kard'!J38+'6o Kard'!J38+'7o Kard'!J38+esperino!J38+Mousiko!J38+Kedros!J38+Leontariou!J38+'1o Mouzakiou'!J38+'1o Palama'!J38+Proastiou!J38+'1o Sofades'!J38+Fanari!J38+Itea!J38+Magoula!J38+Mataraga!J38+Mitropoli!J38</f>
        <v>18</v>
      </c>
      <c r="K38" s="7">
        <f t="shared" si="13"/>
        <v>17</v>
      </c>
      <c r="L38" s="7">
        <f t="shared" si="14"/>
        <v>18</v>
      </c>
      <c r="M38" s="37">
        <f t="shared" si="15"/>
        <v>35</v>
      </c>
      <c r="O38" s="152">
        <f t="shared" si="16"/>
        <v>48.57142857142857</v>
      </c>
      <c r="P38" s="152">
        <f t="shared" si="17"/>
        <v>51.42857142857143</v>
      </c>
      <c r="Q38" s="152">
        <f t="shared" si="18"/>
        <v>77.77777777777777</v>
      </c>
    </row>
    <row r="39" spans="1:17" ht="15" customHeight="1">
      <c r="A39" s="77" t="s">
        <v>37</v>
      </c>
      <c r="B39" s="190"/>
      <c r="C39" s="178"/>
      <c r="D39" s="6">
        <f>'1o Kard'!D39+'2o Kard'!D39+'3o Kard'!D39+'4o Kard'!D39+'5o Kard'!D39+'6o Kard'!D39+'7o Kard'!D39+esperino!D39+Mousiko!D39+Kedros!D39+Leontariou!D39+'1o Mouzakiou'!D39+'1o Palama'!D39+Proastiou!D39+'1o Sofades'!D39+Fanari!D39+Itea!D39+Magoula!D39+Mataraga!D39+Mitropoli!D39</f>
        <v>45</v>
      </c>
      <c r="E39" s="48"/>
      <c r="F39" s="51"/>
      <c r="G39" s="51"/>
      <c r="H39" s="51"/>
      <c r="I39" s="52">
        <f>'1o Kard'!I39+'2o Kard'!I39+'3o Kard'!I39+'4o Kard'!I39+'5o Kard'!I39+'6o Kard'!I39+'7o Kard'!I39+esperino!I39+Mousiko!I39+Kedros!I39+Leontariou!I39+'1o Mouzakiou'!I39+'1o Palama'!I39+Proastiou!I39+'1o Sofades'!I39+Fanari!I39+Itea!I39+Magoula!I39+Mataraga!I39+Mitropoli!I39</f>
        <v>17</v>
      </c>
      <c r="J39" s="52">
        <f>'1o Kard'!J39+'2o Kard'!J39+'3o Kard'!J39+'4o Kard'!J39+'5o Kard'!J39+'6o Kard'!J39+'7o Kard'!J39+esperino!J39+Mousiko!J39+Kedros!J39+Leontariou!J39+'1o Mouzakiou'!J39+'1o Palama'!J39+Proastiou!J39+'1o Sofades'!J39+Fanari!J39+Itea!J39+Magoula!J39+Mataraga!J39+Mitropoli!J39</f>
        <v>18</v>
      </c>
      <c r="K39" s="7">
        <f t="shared" si="13"/>
        <v>17</v>
      </c>
      <c r="L39" s="7">
        <f t="shared" si="14"/>
        <v>18</v>
      </c>
      <c r="M39" s="37">
        <f t="shared" si="15"/>
        <v>35</v>
      </c>
      <c r="O39" s="152">
        <f t="shared" si="16"/>
        <v>48.57142857142857</v>
      </c>
      <c r="P39" s="152">
        <f t="shared" si="17"/>
        <v>51.42857142857143</v>
      </c>
      <c r="Q39" s="152">
        <f t="shared" si="18"/>
        <v>77.77777777777777</v>
      </c>
    </row>
    <row r="40" spans="1:17" ht="15" customHeight="1">
      <c r="A40" s="77" t="s">
        <v>38</v>
      </c>
      <c r="B40" s="190"/>
      <c r="C40" s="178"/>
      <c r="D40" s="6">
        <f>'1o Kard'!D40+'2o Kard'!D40+'3o Kard'!D40+'4o Kard'!D40+'5o Kard'!D40+'6o Kard'!D40+'7o Kard'!D40+esperino!D40+Mousiko!D40+Kedros!D40+Leontariou!D40+'1o Mouzakiou'!D40+'1o Palama'!D40+Proastiou!D40+'1o Sofades'!D40+Fanari!D40+Itea!D40+Magoula!D40+Mataraga!D40+Mitropoli!D40</f>
        <v>45</v>
      </c>
      <c r="E40" s="48"/>
      <c r="F40" s="51"/>
      <c r="G40" s="51"/>
      <c r="H40" s="51"/>
      <c r="I40" s="52">
        <f>'1o Kard'!I40+'2o Kard'!I40+'3o Kard'!I40+'4o Kard'!I40+'5o Kard'!I40+'6o Kard'!I40+'7o Kard'!I40+esperino!I40+Mousiko!I40+Kedros!I40+Leontariou!I40+'1o Mouzakiou'!I40+'1o Palama'!I40+Proastiou!I40+'1o Sofades'!I40+Fanari!I40+Itea!I40+Magoula!I40+Mataraga!I40+Mitropoli!I40</f>
        <v>9</v>
      </c>
      <c r="J40" s="52">
        <f>'1o Kard'!J40+'2o Kard'!J40+'3o Kard'!J40+'4o Kard'!J40+'5o Kard'!J40+'6o Kard'!J40+'7o Kard'!J40+esperino!J40+Mousiko!J40+Kedros!J40+Leontariou!J40+'1o Mouzakiou'!J40+'1o Palama'!J40+Proastiou!J40+'1o Sofades'!J40+Fanari!J40+Itea!J40+Magoula!J40+Mataraga!J40+Mitropoli!J40</f>
        <v>9</v>
      </c>
      <c r="K40" s="7">
        <f t="shared" si="13"/>
        <v>9</v>
      </c>
      <c r="L40" s="7">
        <f t="shared" si="14"/>
        <v>9</v>
      </c>
      <c r="M40" s="37">
        <f t="shared" si="15"/>
        <v>18</v>
      </c>
      <c r="O40" s="152">
        <f t="shared" si="16"/>
        <v>50</v>
      </c>
      <c r="P40" s="152">
        <f t="shared" si="17"/>
        <v>50</v>
      </c>
      <c r="Q40" s="152">
        <f t="shared" si="18"/>
        <v>40</v>
      </c>
    </row>
    <row r="41" spans="1:17" ht="15" customHeight="1">
      <c r="A41" s="77" t="s">
        <v>39</v>
      </c>
      <c r="B41" s="190"/>
      <c r="C41" s="178"/>
      <c r="D41" s="6">
        <f>'1o Kard'!D41+'2o Kard'!D41+'3o Kard'!D41+'4o Kard'!D41+'5o Kard'!D41+'6o Kard'!D41+'7o Kard'!D41+esperino!D41+Mousiko!D41+Kedros!D41+Leontariou!D41+'1o Mouzakiou'!D41+'1o Palama'!D41+Proastiou!D41+'1o Sofades'!D41+Fanari!D41+Itea!D41+Magoula!D41+Mataraga!D41+Mitropoli!D41</f>
        <v>45</v>
      </c>
      <c r="E41" s="48"/>
      <c r="F41" s="51"/>
      <c r="G41" s="51"/>
      <c r="H41" s="51"/>
      <c r="I41" s="52">
        <f>'1o Kard'!I41+'2o Kard'!I41+'3o Kard'!I41+'4o Kard'!I41+'5o Kard'!I41+'6o Kard'!I41+'7o Kard'!I41+esperino!I41+Mousiko!I41+Kedros!I41+Leontariou!I41+'1o Mouzakiou'!I41+'1o Palama'!I41+Proastiou!I41+'1o Sofades'!I41+Fanari!I41+Itea!I41+Magoula!I41+Mataraga!I41+Mitropoli!I41</f>
        <v>8</v>
      </c>
      <c r="J41" s="52">
        <f>'1o Kard'!J41+'2o Kard'!J41+'3o Kard'!J41+'4o Kard'!J41+'5o Kard'!J41+'6o Kard'!J41+'7o Kard'!J41+esperino!J41+Mousiko!J41+Kedros!J41+Leontariou!J41+'1o Mouzakiou'!J41+'1o Palama'!J41+Proastiou!J41+'1o Sofades'!J41+Fanari!J41+Itea!J41+Magoula!J41+Mataraga!J41+Mitropoli!J41</f>
        <v>9</v>
      </c>
      <c r="K41" s="7">
        <f t="shared" si="13"/>
        <v>8</v>
      </c>
      <c r="L41" s="7">
        <f t="shared" si="14"/>
        <v>9</v>
      </c>
      <c r="M41" s="37">
        <f t="shared" si="15"/>
        <v>17</v>
      </c>
      <c r="O41" s="152">
        <f t="shared" si="16"/>
        <v>47.05882352941177</v>
      </c>
      <c r="P41" s="152">
        <f t="shared" si="17"/>
        <v>52.94117647058823</v>
      </c>
      <c r="Q41" s="152">
        <f t="shared" si="18"/>
        <v>37.77777777777778</v>
      </c>
    </row>
    <row r="42" spans="1:17" ht="15.75" customHeight="1" thickBot="1">
      <c r="A42" s="129" t="s">
        <v>98</v>
      </c>
      <c r="B42" s="191"/>
      <c r="C42" s="179"/>
      <c r="D42" s="6">
        <f>'1o Kard'!D42+'2o Kard'!D42+'3o Kard'!D42+'4o Kard'!D42+'5o Kard'!D42+'6o Kard'!D42+'7o Kard'!D42+esperino!D42+Mousiko!D42+Kedros!D42+Leontariou!D42+'1o Mouzakiou'!D42+'1o Palama'!D42+Proastiou!D42+'1o Sofades'!D42+Fanari!D42+Itea!D42+Magoula!D42+Mataraga!D42+Mitropoli!D42</f>
        <v>45</v>
      </c>
      <c r="E42" s="48"/>
      <c r="F42" s="51"/>
      <c r="G42" s="51"/>
      <c r="H42" s="51"/>
      <c r="I42" s="70">
        <f>'1o Kard'!I42+'2o Kard'!I42+'3o Kard'!I42+'4o Kard'!I42+'5o Kard'!I42+'6o Kard'!I42+'7o Kard'!I42+esperino!I42+Mousiko!I42+Kedros!I42+Leontariou!I42+'1o Mouzakiou'!I42+'1o Palama'!I42+Proastiou!I42+'1o Sofades'!I42+Fanari!I42+Itea!I42+Magoula!I42+Mataraga!I42+Mitropoli!I42</f>
        <v>7</v>
      </c>
      <c r="J42" s="70">
        <f>'1o Kard'!J42+'2o Kard'!J42+'3o Kard'!J42+'4o Kard'!J42+'5o Kard'!J42+'6o Kard'!J42+'7o Kard'!J42+esperino!J42+Mousiko!J42+Kedros!J42+Leontariou!J42+'1o Mouzakiou'!J42+'1o Palama'!J42+Proastiou!J42+'1o Sofades'!J42+Fanari!J42+Itea!J42+Magoula!J42+Mataraga!J42+Mitropoli!J42</f>
        <v>1</v>
      </c>
      <c r="K42" s="7">
        <f t="shared" si="13"/>
        <v>7</v>
      </c>
      <c r="L42" s="7">
        <f t="shared" si="14"/>
        <v>1</v>
      </c>
      <c r="M42" s="37">
        <f t="shared" si="15"/>
        <v>8</v>
      </c>
      <c r="O42" s="152">
        <f t="shared" si="16"/>
        <v>87.5</v>
      </c>
      <c r="P42" s="152">
        <f t="shared" si="17"/>
        <v>12.5</v>
      </c>
      <c r="Q42" s="152">
        <f t="shared" si="18"/>
        <v>17.77777777777778</v>
      </c>
    </row>
    <row r="43" spans="1:17" ht="15" customHeight="1" thickTop="1">
      <c r="A43" s="45" t="s">
        <v>48</v>
      </c>
      <c r="B43" s="172" t="s">
        <v>14</v>
      </c>
      <c r="C43" s="171" t="s">
        <v>10</v>
      </c>
      <c r="D43" s="6">
        <f>'1o Kard'!D43+'2o Kard'!D43+'3o Kard'!D43+'4o Kard'!D43+'5o Kard'!D43+'6o Kard'!D43+'7o Kard'!D43+esperino!D43+Mousiko!D43+Kedros!D43+Leontariou!D43+'1o Mouzakiou'!D43+'1o Palama'!D43+Proastiou!D43+'1o Sofades'!D43+Fanari!D43+Itea!D43+Magoula!D43+Mataraga!D43+Mitropoli!D43</f>
        <v>50</v>
      </c>
      <c r="E43" s="48"/>
      <c r="F43" s="51"/>
      <c r="G43" s="29">
        <f>'1o Kard'!G43+'2o Kard'!G43+'3o Kard'!G43+'4o Kard'!G43+'5o Kard'!G43+'6o Kard'!G43+'7o Kard'!G43+esperino!G43+Mousiko!G43+Kedros!G43+Leontariou!G43+'1o Mouzakiou'!G43+'1o Palama'!G43+Proastiou!G43+'1o Sofades'!G43+Fanari!G43+Itea!G43+Magoula!G43+Mataraga!G43+Mitropoli!G43</f>
        <v>6</v>
      </c>
      <c r="H43" s="29">
        <f>'1o Kard'!H43+'2o Kard'!H43+'3o Kard'!H43+'4o Kard'!H43+'5o Kard'!H43+'6o Kard'!H43+'7o Kard'!H43+esperino!H43+Mousiko!H43+Kedros!H43+Leontariou!H43+'1o Mouzakiou'!H43+'1o Palama'!H43+Proastiou!H43+'1o Sofades'!H43+Fanari!H43+Itea!H43+Magoula!H43+Mataraga!H43+Mitropoli!H43</f>
        <v>36</v>
      </c>
      <c r="I43" s="51"/>
      <c r="J43" s="51"/>
      <c r="K43" s="7">
        <f>SUM(G43)</f>
        <v>6</v>
      </c>
      <c r="L43" s="7">
        <f>SUM(H43)</f>
        <v>36</v>
      </c>
      <c r="M43" s="37">
        <f>SUM(K43,L43)</f>
        <v>42</v>
      </c>
      <c r="O43" s="152">
        <f t="shared" si="16"/>
        <v>14.285714285714286</v>
      </c>
      <c r="P43" s="152">
        <f t="shared" si="17"/>
        <v>85.71428571428571</v>
      </c>
      <c r="Q43" s="152">
        <f t="shared" si="18"/>
        <v>84</v>
      </c>
    </row>
    <row r="44" spans="1:17" ht="30">
      <c r="A44" s="45" t="s">
        <v>49</v>
      </c>
      <c r="B44" s="173"/>
      <c r="C44" s="162"/>
      <c r="D44" s="6">
        <f>'1o Kard'!D44+'2o Kard'!D44+'3o Kard'!D44+'4o Kard'!D44+'5o Kard'!D44+'6o Kard'!D44+'7o Kard'!D44+esperino!D44+Mousiko!D44+Kedros!D44+Leontariou!D44+'1o Mouzakiou'!D44+'1o Palama'!D44+Proastiou!D44+'1o Sofades'!D44+Fanari!D44+Itea!D44+Magoula!D44+Mataraga!D44+Mitropoli!D44</f>
        <v>50</v>
      </c>
      <c r="E44" s="48"/>
      <c r="F44" s="51"/>
      <c r="G44" s="29">
        <f>'1o Kard'!G44+'2o Kard'!G44+'3o Kard'!G44+'4o Kard'!G44+'5o Kard'!G44+'6o Kard'!G44+'7o Kard'!G44+esperino!G44+Mousiko!G44+Kedros!G44+Leontariou!G44+'1o Mouzakiou'!G44+'1o Palama'!G44+Proastiou!G44+'1o Sofades'!G44+Fanari!G44+Itea!G44+Magoula!G44+Mataraga!G44+Mitropoli!G44</f>
        <v>14</v>
      </c>
      <c r="H44" s="29">
        <f>'1o Kard'!H44+'2o Kard'!H44+'3o Kard'!H44+'4o Kard'!H44+'5o Kard'!H44+'6o Kard'!H44+'7o Kard'!H44+esperino!H44+Mousiko!H44+Kedros!H44+Leontariou!H44+'1o Mouzakiou'!H44+'1o Palama'!H44+Proastiou!H44+'1o Sofades'!H44+Fanari!H44+Itea!H44+Magoula!H44+Mataraga!H44+Mitropoli!H44</f>
        <v>22</v>
      </c>
      <c r="I44" s="51"/>
      <c r="J44" s="51"/>
      <c r="K44" s="7">
        <f aca="true" t="shared" si="19" ref="K44:K49">SUM(G44)</f>
        <v>14</v>
      </c>
      <c r="L44" s="7">
        <f aca="true" t="shared" si="20" ref="L44:L49">SUM(H44)</f>
        <v>22</v>
      </c>
      <c r="M44" s="37">
        <f aca="true" t="shared" si="21" ref="M44:M49">SUM(K44,L44)</f>
        <v>36</v>
      </c>
      <c r="O44" s="152">
        <f aca="true" t="shared" si="22" ref="O44:O49">(K44*100)/M44</f>
        <v>38.888888888888886</v>
      </c>
      <c r="P44" s="152">
        <f aca="true" t="shared" si="23" ref="P44:P49">(L44*100)/M44</f>
        <v>61.111111111111114</v>
      </c>
      <c r="Q44" s="152">
        <f aca="true" t="shared" si="24" ref="Q44:Q49">(M44*100)/D44</f>
        <v>72</v>
      </c>
    </row>
    <row r="45" spans="1:17" ht="15" customHeight="1">
      <c r="A45" s="45" t="s">
        <v>50</v>
      </c>
      <c r="B45" s="173"/>
      <c r="C45" s="163"/>
      <c r="D45" s="6">
        <f>'1o Kard'!D45+'2o Kard'!D45+'3o Kard'!D45+'4o Kard'!D45+'5o Kard'!D45+'6o Kard'!D45+'7o Kard'!D45+esperino!D45+Mousiko!D45+Kedros!D45+Leontariou!D45+'1o Mouzakiou'!D45+'1o Palama'!D45+Proastiou!D45+'1o Sofades'!D45+Fanari!D45+Itea!D45+Magoula!D45+Mataraga!D45+Mitropoli!D45</f>
        <v>50</v>
      </c>
      <c r="E45" s="48"/>
      <c r="F45" s="51"/>
      <c r="G45" s="29">
        <f>'1o Kard'!G45+'2o Kard'!G45+'3o Kard'!G45+'4o Kard'!G45+'5o Kard'!G45+'6o Kard'!G45+'7o Kard'!G45+esperino!G45+Mousiko!G45+Kedros!G45+Leontariou!G45+'1o Mouzakiou'!G45+'1o Palama'!G45+Proastiou!G45+'1o Sofades'!G45+Fanari!G45+Itea!G45+Magoula!G45+Mataraga!G45+Mitropoli!G45</f>
        <v>10</v>
      </c>
      <c r="H45" s="29">
        <f>'1o Kard'!H45+'2o Kard'!H45+'3o Kard'!H45+'4o Kard'!H45+'5o Kard'!H45+'6o Kard'!H45+'7o Kard'!H45+esperino!H45+Mousiko!H45+Kedros!H45+Leontariou!H45+'1o Mouzakiou'!H45+'1o Palama'!H45+Proastiou!H45+'1o Sofades'!H45+Fanari!H45+Itea!H45+Magoula!H45+Mataraga!H45+Mitropoli!H45</f>
        <v>20</v>
      </c>
      <c r="I45" s="51"/>
      <c r="J45" s="51"/>
      <c r="K45" s="7">
        <f t="shared" si="19"/>
        <v>10</v>
      </c>
      <c r="L45" s="7">
        <f t="shared" si="20"/>
        <v>20</v>
      </c>
      <c r="M45" s="37">
        <f t="shared" si="21"/>
        <v>30</v>
      </c>
      <c r="O45" s="152">
        <f t="shared" si="22"/>
        <v>33.333333333333336</v>
      </c>
      <c r="P45" s="152">
        <f t="shared" si="23"/>
        <v>66.66666666666667</v>
      </c>
      <c r="Q45" s="152">
        <f t="shared" si="24"/>
        <v>60</v>
      </c>
    </row>
    <row r="46" spans="1:17" ht="15" customHeight="1">
      <c r="A46" s="45" t="s">
        <v>51</v>
      </c>
      <c r="B46" s="173"/>
      <c r="C46" s="161" t="s">
        <v>11</v>
      </c>
      <c r="D46" s="6">
        <f>'1o Kard'!D46+'2o Kard'!D46+'3o Kard'!D46+'4o Kard'!D46+'5o Kard'!D46+'6o Kard'!D46+'7o Kard'!D46+esperino!D46+Mousiko!D46+Kedros!D46+Leontariou!D46+'1o Mouzakiou'!D46+'1o Palama'!D46+Proastiou!D46+'1o Sofades'!D46+Fanari!D46+Itea!D46+Magoula!D46+Mataraga!D46+Mitropoli!D46</f>
        <v>46</v>
      </c>
      <c r="E46" s="48"/>
      <c r="F46" s="51"/>
      <c r="G46" s="29">
        <f>'1o Kard'!G46+'2o Kard'!G46+'3o Kard'!G46+'4o Kard'!G46+'5o Kard'!G46+'6o Kard'!G46+'7o Kard'!G46+esperino!G46+Mousiko!G46+Kedros!G46+Leontariou!G46+'1o Mouzakiou'!G46+'1o Palama'!G46+Proastiou!G46+'1o Sofades'!G46+Fanari!G46+Itea!G46+Magoula!G46+Mataraga!G46+Mitropoli!G46</f>
        <v>15</v>
      </c>
      <c r="H46" s="29">
        <f>'1o Kard'!H46+'2o Kard'!H46+'3o Kard'!H46+'4o Kard'!H46+'5o Kard'!H46+'6o Kard'!H46+'7o Kard'!H46+esperino!H46+Mousiko!H46+Kedros!H46+Leontariou!H46+'1o Mouzakiou'!H46+'1o Palama'!H46+Proastiou!H46+'1o Sofades'!H46+Fanari!H46+Itea!H46+Magoula!H46+Mataraga!H46+Mitropoli!H46</f>
        <v>22</v>
      </c>
      <c r="I46" s="51"/>
      <c r="J46" s="51"/>
      <c r="K46" s="7">
        <f t="shared" si="19"/>
        <v>15</v>
      </c>
      <c r="L46" s="7">
        <f t="shared" si="20"/>
        <v>22</v>
      </c>
      <c r="M46" s="37">
        <f t="shared" si="21"/>
        <v>37</v>
      </c>
      <c r="O46" s="152">
        <f t="shared" si="22"/>
        <v>40.54054054054054</v>
      </c>
      <c r="P46" s="152">
        <f t="shared" si="23"/>
        <v>59.45945945945946</v>
      </c>
      <c r="Q46" s="152">
        <f t="shared" si="24"/>
        <v>80.43478260869566</v>
      </c>
    </row>
    <row r="47" spans="1:17" ht="30">
      <c r="A47" s="45" t="s">
        <v>52</v>
      </c>
      <c r="B47" s="173"/>
      <c r="C47" s="162"/>
      <c r="D47" s="6">
        <f>'1o Kard'!D47+'2o Kard'!D47+'3o Kard'!D47+'4o Kard'!D47+'5o Kard'!D47+'6o Kard'!D47+'7o Kard'!D47+esperino!D47+Mousiko!D47+Kedros!D47+Leontariou!D47+'1o Mouzakiou'!D47+'1o Palama'!D47+Proastiou!D47+'1o Sofades'!D47+Fanari!D47+Itea!D47+Magoula!D47+Mataraga!D47+Mitropoli!D47</f>
        <v>46</v>
      </c>
      <c r="E47" s="48"/>
      <c r="F47" s="51"/>
      <c r="G47" s="29">
        <f>'1o Kard'!G47+'2o Kard'!G47+'3o Kard'!G47+'4o Kard'!G47+'5o Kard'!G47+'6o Kard'!G47+'7o Kard'!G47+esperino!G47+Mousiko!G47+Kedros!G47+Leontariou!G47+'1o Mouzakiou'!G47+'1o Palama'!G47+Proastiou!G47+'1o Sofades'!G47+Fanari!G47+Itea!G47+Magoula!G47+Mataraga!G47+Mitropoli!G47</f>
        <v>20</v>
      </c>
      <c r="H47" s="29">
        <f>'1o Kard'!H47+'2o Kard'!H47+'3o Kard'!H47+'4o Kard'!H47+'5o Kard'!H47+'6o Kard'!H47+'7o Kard'!H47+esperino!H47+Mousiko!H47+Kedros!H47+Leontariou!H47+'1o Mouzakiou'!H47+'1o Palama'!H47+Proastiou!H47+'1o Sofades'!H47+Fanari!H47+Itea!H47+Magoula!H47+Mataraga!H47+Mitropoli!H47</f>
        <v>21</v>
      </c>
      <c r="I47" s="51"/>
      <c r="J47" s="51"/>
      <c r="K47" s="7">
        <f t="shared" si="19"/>
        <v>20</v>
      </c>
      <c r="L47" s="7">
        <f t="shared" si="20"/>
        <v>21</v>
      </c>
      <c r="M47" s="37">
        <f t="shared" si="21"/>
        <v>41</v>
      </c>
      <c r="O47" s="152">
        <f t="shared" si="22"/>
        <v>48.78048780487805</v>
      </c>
      <c r="P47" s="152">
        <f t="shared" si="23"/>
        <v>51.21951219512195</v>
      </c>
      <c r="Q47" s="152">
        <f t="shared" si="24"/>
        <v>89.1304347826087</v>
      </c>
    </row>
    <row r="48" spans="1:17" ht="30">
      <c r="A48" s="74" t="s">
        <v>53</v>
      </c>
      <c r="B48" s="173"/>
      <c r="C48" s="162"/>
      <c r="D48" s="6">
        <f>'1o Kard'!D48+'2o Kard'!D48+'3o Kard'!D48+'4o Kard'!D48+'5o Kard'!D48+'6o Kard'!D48+'7o Kard'!D48+esperino!D48+Mousiko!D48+Kedros!D48+Leontariou!D48+'1o Mouzakiou'!D48+'1o Palama'!D48+Proastiou!D48+'1o Sofades'!D48+Fanari!D48+Itea!D48+Magoula!D48+Mataraga!D48+Mitropoli!D48</f>
        <v>46</v>
      </c>
      <c r="E48" s="48"/>
      <c r="F48" s="51"/>
      <c r="G48" s="29">
        <f>'1o Kard'!G48+'2o Kard'!G48+'3o Kard'!G48+'4o Kard'!G48+'5o Kard'!G48+'6o Kard'!G48+'7o Kard'!G48+esperino!G48+Mousiko!G48+Kedros!G48+Leontariou!G48+'1o Mouzakiou'!G48+'1o Palama'!G48+Proastiou!G48+'1o Sofades'!G48+Fanari!G48+Itea!G48+Magoula!G48+Mataraga!G48+Mitropoli!G48</f>
        <v>19</v>
      </c>
      <c r="H48" s="29">
        <f>'1o Kard'!H48+'2o Kard'!H48+'3o Kard'!H48+'4o Kard'!H48+'5o Kard'!H48+'6o Kard'!H48+'7o Kard'!H48+esperino!H48+Mousiko!H48+Kedros!H48+Leontariou!H48+'1o Mouzakiou'!H48+'1o Palama'!H48+Proastiou!H48+'1o Sofades'!H48+Fanari!H48+Itea!H48+Magoula!H48+Mataraga!H48+Mitropoli!H48</f>
        <v>21</v>
      </c>
      <c r="I48" s="51"/>
      <c r="J48" s="51"/>
      <c r="K48" s="7">
        <f t="shared" si="19"/>
        <v>19</v>
      </c>
      <c r="L48" s="7">
        <f t="shared" si="20"/>
        <v>21</v>
      </c>
      <c r="M48" s="37">
        <f t="shared" si="21"/>
        <v>40</v>
      </c>
      <c r="O48" s="152">
        <f t="shared" si="22"/>
        <v>47.5</v>
      </c>
      <c r="P48" s="152">
        <f t="shared" si="23"/>
        <v>52.5</v>
      </c>
      <c r="Q48" s="152">
        <f t="shared" si="24"/>
        <v>86.95652173913044</v>
      </c>
    </row>
    <row r="49" spans="1:17" ht="15" customHeight="1" thickBot="1">
      <c r="A49" s="33" t="s">
        <v>40</v>
      </c>
      <c r="B49" s="174"/>
      <c r="C49" s="163"/>
      <c r="D49" s="6">
        <f>'1o Kard'!D49+'2o Kard'!D49+'3o Kard'!D49+'4o Kard'!D49+'5o Kard'!D49+'6o Kard'!D49+'7o Kard'!D49+esperino!D49+Mousiko!D49+Kedros!D49+Leontariou!D49+'1o Mouzakiou'!D49+'1o Palama'!D49+Proastiou!D49+'1o Sofades'!D49+Fanari!D49+Itea!D49+Magoula!D49+Mataraga!D49+Mitropoli!D49</f>
        <v>46</v>
      </c>
      <c r="E49" s="48"/>
      <c r="F49" s="51"/>
      <c r="G49" s="29">
        <f>'1o Kard'!G49+'2o Kard'!G49+'3o Kard'!G49+'4o Kard'!G49+'5o Kard'!G49+'6o Kard'!G49+'7o Kard'!G49+esperino!G49+Mousiko!G49+Kedros!G49+Leontariou!G49+'1o Mouzakiou'!G49+'1o Palama'!G49+Proastiou!G49+'1o Sofades'!G49+Fanari!G49+Itea!G49+Magoula!G49+Mataraga!G49+Mitropoli!G49</f>
        <v>11</v>
      </c>
      <c r="H49" s="29">
        <f>'1o Kard'!H49+'2o Kard'!H49+'3o Kard'!H49+'4o Kard'!H49+'5o Kard'!H49+'6o Kard'!H49+'7o Kard'!H49+esperino!H49+Mousiko!H49+Kedros!H49+Leontariou!H49+'1o Mouzakiou'!H49+'1o Palama'!H49+Proastiou!H49+'1o Sofades'!H49+Fanari!H49+Itea!H49+Magoula!H49+Mataraga!H49+Mitropoli!H49</f>
        <v>29</v>
      </c>
      <c r="I49" s="51"/>
      <c r="J49" s="51"/>
      <c r="K49" s="7">
        <f t="shared" si="19"/>
        <v>11</v>
      </c>
      <c r="L49" s="7">
        <f t="shared" si="20"/>
        <v>29</v>
      </c>
      <c r="M49" s="37">
        <f t="shared" si="21"/>
        <v>40</v>
      </c>
      <c r="O49" s="152">
        <f t="shared" si="22"/>
        <v>27.5</v>
      </c>
      <c r="P49" s="152">
        <f t="shared" si="23"/>
        <v>72.5</v>
      </c>
      <c r="Q49" s="152">
        <f t="shared" si="24"/>
        <v>86.95652173913044</v>
      </c>
    </row>
    <row r="50" spans="1:16" ht="29.25" customHeight="1" thickBot="1">
      <c r="A50" s="207" t="s">
        <v>18</v>
      </c>
      <c r="B50" s="208"/>
      <c r="C50" s="208"/>
      <c r="D50" s="208"/>
      <c r="E50" s="208"/>
      <c r="F50" s="208"/>
      <c r="G50" s="208"/>
      <c r="H50" s="208"/>
      <c r="I50" s="208"/>
      <c r="J50" s="209"/>
      <c r="K50" s="38">
        <f>SUM(K7:K34)</f>
        <v>324</v>
      </c>
      <c r="L50" s="38">
        <f>SUM(L7:L34)</f>
        <v>431</v>
      </c>
      <c r="M50" s="38">
        <f>SUM(M7:M34)</f>
        <v>755</v>
      </c>
      <c r="O50">
        <f>SUM(D7:D34)</f>
        <v>1312</v>
      </c>
      <c r="P50" s="44">
        <f>(M50*100)/O50</f>
        <v>57.545731707317074</v>
      </c>
    </row>
    <row r="51" spans="1:16" ht="18.75" thickBot="1">
      <c r="A51" s="183" t="s">
        <v>20</v>
      </c>
      <c r="B51" s="184"/>
      <c r="C51" s="184"/>
      <c r="D51" s="184"/>
      <c r="E51" s="184"/>
      <c r="F51" s="184"/>
      <c r="G51" s="184"/>
      <c r="H51" s="184"/>
      <c r="I51" s="184"/>
      <c r="J51" s="185"/>
      <c r="K51" s="40">
        <f>SUM(K35:K42)</f>
        <v>100</v>
      </c>
      <c r="L51" s="40">
        <f>SUM(L35:L42)</f>
        <v>104</v>
      </c>
      <c r="M51" s="40">
        <f>SUM(M35:M42)</f>
        <v>204</v>
      </c>
      <c r="O51">
        <f>SUM(D35:D42)</f>
        <v>375</v>
      </c>
      <c r="P51" s="44">
        <f>(M51*100)/O51</f>
        <v>54.4</v>
      </c>
    </row>
    <row r="52" spans="1:16" ht="18.75" thickBot="1">
      <c r="A52" s="186" t="s">
        <v>19</v>
      </c>
      <c r="B52" s="187"/>
      <c r="C52" s="187"/>
      <c r="D52" s="187"/>
      <c r="E52" s="187"/>
      <c r="F52" s="187"/>
      <c r="G52" s="187"/>
      <c r="H52" s="187"/>
      <c r="I52" s="187"/>
      <c r="J52" s="188"/>
      <c r="K52" s="39">
        <f>SUM(K43:K49)</f>
        <v>95</v>
      </c>
      <c r="L52" s="39">
        <f>SUM(L43:L49)</f>
        <v>171</v>
      </c>
      <c r="M52" s="39">
        <f>SUM(M43:M49)</f>
        <v>266</v>
      </c>
      <c r="O52">
        <f>SUM(D43:D49)</f>
        <v>334</v>
      </c>
      <c r="P52" s="44">
        <f>(M52*100)/O52</f>
        <v>79.64071856287426</v>
      </c>
    </row>
    <row r="53" spans="1:13" ht="18.75" thickBot="1">
      <c r="A53" s="180" t="s">
        <v>21</v>
      </c>
      <c r="B53" s="181"/>
      <c r="C53" s="181"/>
      <c r="D53" s="181"/>
      <c r="E53" s="181"/>
      <c r="F53" s="181"/>
      <c r="G53" s="181"/>
      <c r="H53" s="181"/>
      <c r="I53" s="181"/>
      <c r="J53" s="182"/>
      <c r="K53" s="41">
        <f>SUM(K23:K34,K38:K42)</f>
        <v>237</v>
      </c>
      <c r="L53" s="41">
        <f>SUM(L23:L34,L38:L42)</f>
        <v>184</v>
      </c>
      <c r="M53" s="41">
        <f>SUM(M23:M34,M38:M42)</f>
        <v>421</v>
      </c>
    </row>
    <row r="54" spans="1:13" ht="18.75" thickBot="1">
      <c r="A54" s="180" t="s">
        <v>22</v>
      </c>
      <c r="B54" s="181"/>
      <c r="C54" s="181"/>
      <c r="D54" s="181"/>
      <c r="E54" s="181"/>
      <c r="F54" s="181"/>
      <c r="G54" s="181"/>
      <c r="H54" s="181"/>
      <c r="I54" s="181"/>
      <c r="J54" s="182"/>
      <c r="K54" s="41">
        <f>SUM(K16:K22,K46:K49)</f>
        <v>140</v>
      </c>
      <c r="L54" s="41">
        <f>SUM(L16:L22,L46:L49)</f>
        <v>197</v>
      </c>
      <c r="M54" s="41">
        <f>SUM(M16:M22,M46:M49)</f>
        <v>337</v>
      </c>
    </row>
    <row r="55" spans="1:13" ht="18.75" thickBot="1">
      <c r="A55" s="180" t="s">
        <v>23</v>
      </c>
      <c r="B55" s="181"/>
      <c r="C55" s="181"/>
      <c r="D55" s="181"/>
      <c r="E55" s="181"/>
      <c r="F55" s="181"/>
      <c r="G55" s="181"/>
      <c r="H55" s="181"/>
      <c r="I55" s="181"/>
      <c r="J55" s="182"/>
      <c r="K55" s="41">
        <f>SUM(K7:K15,K35:K37,K43:K45)</f>
        <v>142</v>
      </c>
      <c r="L55" s="41">
        <f>SUM(L7:L15,L35:L37,L43:L45)</f>
        <v>325</v>
      </c>
      <c r="M55" s="41">
        <f>SUM(M7:M15,M35:M37,M43:M45)</f>
        <v>467</v>
      </c>
    </row>
  </sheetData>
  <sheetProtection selectLockedCells="1" selectUnlockedCells="1"/>
  <mergeCells count="29">
    <mergeCell ref="A1:M1"/>
    <mergeCell ref="I4:J4"/>
    <mergeCell ref="K4:M4"/>
    <mergeCell ref="K5:L5"/>
    <mergeCell ref="B4:D4"/>
    <mergeCell ref="A53:J53"/>
    <mergeCell ref="A50:J50"/>
    <mergeCell ref="E4:F4"/>
    <mergeCell ref="A2:M2"/>
    <mergeCell ref="A3:M3"/>
    <mergeCell ref="G4:H4"/>
    <mergeCell ref="C38:C42"/>
    <mergeCell ref="A55:J55"/>
    <mergeCell ref="A51:J51"/>
    <mergeCell ref="A52:J52"/>
    <mergeCell ref="A54:J54"/>
    <mergeCell ref="B35:B42"/>
    <mergeCell ref="C35:C37"/>
    <mergeCell ref="C16:C22"/>
    <mergeCell ref="Q5:Q6"/>
    <mergeCell ref="E6:J6"/>
    <mergeCell ref="A6:D6"/>
    <mergeCell ref="C46:C49"/>
    <mergeCell ref="P5:P6"/>
    <mergeCell ref="C7:C15"/>
    <mergeCell ref="B7:B22"/>
    <mergeCell ref="C43:C45"/>
    <mergeCell ref="B43:B49"/>
    <mergeCell ref="O5:O6"/>
  </mergeCells>
  <printOptions/>
  <pageMargins left="0.75" right="0.75" top="1" bottom="1" header="0.5" footer="0.5"/>
  <pageSetup horizontalDpi="1200" verticalDpi="12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="90" zoomScaleNormal="90" zoomScalePageLayoutView="0" workbookViewId="0" topLeftCell="A19">
      <selection activeCell="M50" sqref="M50"/>
    </sheetView>
  </sheetViews>
  <sheetFormatPr defaultColWidth="9.140625" defaultRowHeight="12.75"/>
  <cols>
    <col min="1" max="1" width="59.7109375" style="0" customWidth="1"/>
    <col min="4" max="4" width="9.8515625" style="0" customWidth="1"/>
  </cols>
  <sheetData>
    <row r="1" spans="1:13" ht="20.25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ht="38.2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75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9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ht="61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3" ht="15">
      <c r="A7" s="71" t="s">
        <v>27</v>
      </c>
      <c r="B7" s="168" t="s">
        <v>9</v>
      </c>
      <c r="C7" s="165" t="s">
        <v>10</v>
      </c>
      <c r="D7" s="138">
        <v>2</v>
      </c>
      <c r="E7" s="65"/>
      <c r="F7" s="65">
        <v>2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2</v>
      </c>
      <c r="M7" s="105">
        <f>SUM(K7,L7)</f>
        <v>2</v>
      </c>
    </row>
    <row r="8" spans="1:13" ht="15">
      <c r="A8" s="72" t="s">
        <v>28</v>
      </c>
      <c r="B8" s="169"/>
      <c r="C8" s="166"/>
      <c r="D8" s="138">
        <v>2</v>
      </c>
      <c r="E8" s="65"/>
      <c r="F8" s="65">
        <v>2</v>
      </c>
      <c r="G8" s="79"/>
      <c r="H8" s="79"/>
      <c r="I8" s="80"/>
      <c r="J8" s="81"/>
      <c r="K8" s="105">
        <f t="shared" si="0"/>
        <v>0</v>
      </c>
      <c r="L8" s="105">
        <f t="shared" si="0"/>
        <v>2</v>
      </c>
      <c r="M8" s="105">
        <f>SUM(K8,L8)</f>
        <v>2</v>
      </c>
    </row>
    <row r="9" spans="1:13" ht="15">
      <c r="A9" s="73" t="s">
        <v>41</v>
      </c>
      <c r="B9" s="169"/>
      <c r="C9" s="166"/>
      <c r="D9" s="138">
        <v>2</v>
      </c>
      <c r="E9" s="65">
        <v>2</v>
      </c>
      <c r="F9" s="65"/>
      <c r="G9" s="79"/>
      <c r="H9" s="79"/>
      <c r="I9" s="80"/>
      <c r="J9" s="81"/>
      <c r="K9" s="105">
        <f>SUM(E9)</f>
        <v>2</v>
      </c>
      <c r="L9" s="105">
        <f>SUM(F9)</f>
        <v>0</v>
      </c>
      <c r="M9" s="105">
        <f>SUM(K9,L9)</f>
        <v>2</v>
      </c>
    </row>
    <row r="10" spans="1:13" ht="15">
      <c r="A10" s="73" t="s">
        <v>42</v>
      </c>
      <c r="B10" s="169"/>
      <c r="C10" s="166"/>
      <c r="D10" s="138">
        <v>2</v>
      </c>
      <c r="E10" s="82">
        <v>2</v>
      </c>
      <c r="F10" s="65"/>
      <c r="G10" s="79"/>
      <c r="H10" s="79"/>
      <c r="I10" s="80"/>
      <c r="J10" s="81"/>
      <c r="K10" s="105">
        <f t="shared" si="0"/>
        <v>2</v>
      </c>
      <c r="L10" s="105">
        <f t="shared" si="0"/>
        <v>0</v>
      </c>
      <c r="M10" s="105">
        <f aca="true" t="shared" si="1" ref="M10:M42">SUM(K10,L10)</f>
        <v>2</v>
      </c>
    </row>
    <row r="11" spans="1:13" ht="15">
      <c r="A11" s="74" t="s">
        <v>43</v>
      </c>
      <c r="B11" s="169"/>
      <c r="C11" s="166"/>
      <c r="D11" s="138">
        <v>2</v>
      </c>
      <c r="E11" s="82">
        <v>2</v>
      </c>
      <c r="F11" s="65"/>
      <c r="G11" s="79"/>
      <c r="H11" s="79"/>
      <c r="I11" s="80"/>
      <c r="J11" s="81"/>
      <c r="K11" s="105">
        <f>SUM(E11)</f>
        <v>2</v>
      </c>
      <c r="L11" s="105">
        <f>SUM(F11)</f>
        <v>0</v>
      </c>
      <c r="M11" s="105">
        <f t="shared" si="1"/>
        <v>2</v>
      </c>
    </row>
    <row r="12" spans="1:13" ht="15">
      <c r="A12" s="73" t="s">
        <v>29</v>
      </c>
      <c r="B12" s="169"/>
      <c r="C12" s="166"/>
      <c r="D12" s="138">
        <v>2</v>
      </c>
      <c r="E12" s="82">
        <v>2</v>
      </c>
      <c r="F12" s="65"/>
      <c r="G12" s="79"/>
      <c r="H12" s="79"/>
      <c r="I12" s="80"/>
      <c r="J12" s="81"/>
      <c r="K12" s="105">
        <f t="shared" si="0"/>
        <v>2</v>
      </c>
      <c r="L12" s="105">
        <f t="shared" si="0"/>
        <v>0</v>
      </c>
      <c r="M12" s="105">
        <f>SUM(K12,L12)</f>
        <v>2</v>
      </c>
    </row>
    <row r="13" spans="1:13" ht="15">
      <c r="A13" s="45" t="s">
        <v>44</v>
      </c>
      <c r="B13" s="169"/>
      <c r="C13" s="166"/>
      <c r="D13" s="138">
        <v>2</v>
      </c>
      <c r="E13" s="82"/>
      <c r="F13" s="65">
        <v>2</v>
      </c>
      <c r="G13" s="79"/>
      <c r="H13" s="79"/>
      <c r="I13" s="80"/>
      <c r="J13" s="81"/>
      <c r="K13" s="105">
        <f>SUM(E13)</f>
        <v>0</v>
      </c>
      <c r="L13" s="105">
        <f>SUM(F13)</f>
        <v>2</v>
      </c>
      <c r="M13" s="105">
        <f>SUM(K13,L13)</f>
        <v>2</v>
      </c>
    </row>
    <row r="14" spans="1:13" ht="15">
      <c r="A14" s="75" t="s">
        <v>45</v>
      </c>
      <c r="B14" s="169"/>
      <c r="C14" s="166"/>
      <c r="D14" s="138">
        <v>2</v>
      </c>
      <c r="E14" s="82"/>
      <c r="F14" s="65">
        <v>2</v>
      </c>
      <c r="G14" s="79"/>
      <c r="H14" s="79"/>
      <c r="I14" s="80"/>
      <c r="J14" s="81"/>
      <c r="K14" s="105">
        <f>SUM(E14)</f>
        <v>0</v>
      </c>
      <c r="L14" s="105">
        <f>SUM(F14)</f>
        <v>2</v>
      </c>
      <c r="M14" s="105">
        <f t="shared" si="1"/>
        <v>2</v>
      </c>
    </row>
    <row r="15" spans="1:13" ht="15">
      <c r="A15" s="73" t="s">
        <v>30</v>
      </c>
      <c r="B15" s="169"/>
      <c r="C15" s="167"/>
      <c r="D15" s="138">
        <v>2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</row>
    <row r="16" spans="1:13" ht="15">
      <c r="A16" s="76" t="s">
        <v>16</v>
      </c>
      <c r="B16" s="169"/>
      <c r="C16" s="165" t="s">
        <v>11</v>
      </c>
      <c r="D16" s="138">
        <v>2</v>
      </c>
      <c r="E16" s="88">
        <v>2</v>
      </c>
      <c r="F16" s="66"/>
      <c r="G16" s="79"/>
      <c r="H16" s="79"/>
      <c r="I16" s="80"/>
      <c r="J16" s="81"/>
      <c r="K16" s="105">
        <f t="shared" si="0"/>
        <v>2</v>
      </c>
      <c r="L16" s="105">
        <f t="shared" si="0"/>
        <v>0</v>
      </c>
      <c r="M16" s="105">
        <f t="shared" si="1"/>
        <v>2</v>
      </c>
    </row>
    <row r="17" spans="1:13" ht="15">
      <c r="A17" s="77" t="s">
        <v>17</v>
      </c>
      <c r="B17" s="169"/>
      <c r="C17" s="166"/>
      <c r="D17" s="138">
        <v>2</v>
      </c>
      <c r="E17" s="92">
        <v>2</v>
      </c>
      <c r="F17" s="67"/>
      <c r="G17" s="79"/>
      <c r="H17" s="79"/>
      <c r="I17" s="80"/>
      <c r="J17" s="81"/>
      <c r="K17" s="105">
        <f t="shared" si="0"/>
        <v>2</v>
      </c>
      <c r="L17" s="105">
        <f t="shared" si="0"/>
        <v>0</v>
      </c>
      <c r="M17" s="105">
        <f t="shared" si="1"/>
        <v>2</v>
      </c>
    </row>
    <row r="18" spans="1:13" ht="15">
      <c r="A18" s="77" t="s">
        <v>31</v>
      </c>
      <c r="B18" s="169"/>
      <c r="C18" s="166"/>
      <c r="D18" s="138">
        <v>2</v>
      </c>
      <c r="E18" s="93">
        <v>2</v>
      </c>
      <c r="F18" s="94"/>
      <c r="G18" s="79"/>
      <c r="H18" s="79"/>
      <c r="I18" s="80"/>
      <c r="J18" s="81"/>
      <c r="K18" s="105">
        <f t="shared" si="0"/>
        <v>2</v>
      </c>
      <c r="L18" s="105">
        <f t="shared" si="0"/>
        <v>0</v>
      </c>
      <c r="M18" s="105">
        <f t="shared" si="1"/>
        <v>2</v>
      </c>
    </row>
    <row r="19" spans="1:13" ht="15">
      <c r="A19" s="77" t="s">
        <v>32</v>
      </c>
      <c r="B19" s="169"/>
      <c r="C19" s="166"/>
      <c r="D19" s="138">
        <v>2</v>
      </c>
      <c r="E19" s="95">
        <v>2</v>
      </c>
      <c r="F19" s="68"/>
      <c r="G19" s="79"/>
      <c r="H19" s="79"/>
      <c r="I19" s="80"/>
      <c r="J19" s="81"/>
      <c r="K19" s="106">
        <f>SUM(E19)</f>
        <v>2</v>
      </c>
      <c r="L19" s="106">
        <f t="shared" si="0"/>
        <v>0</v>
      </c>
      <c r="M19" s="105">
        <f>SUM(K19,L19)</f>
        <v>2</v>
      </c>
    </row>
    <row r="20" spans="1:13" ht="15">
      <c r="A20" s="77" t="s">
        <v>33</v>
      </c>
      <c r="B20" s="169"/>
      <c r="C20" s="166"/>
      <c r="D20" s="138">
        <v>2</v>
      </c>
      <c r="E20" s="95"/>
      <c r="F20" s="68">
        <v>2</v>
      </c>
      <c r="G20" s="79"/>
      <c r="H20" s="79"/>
      <c r="I20" s="80"/>
      <c r="J20" s="81"/>
      <c r="K20" s="106">
        <f>SUM(E20)</f>
        <v>0</v>
      </c>
      <c r="L20" s="106">
        <f>SUM(F20)</f>
        <v>2</v>
      </c>
      <c r="M20" s="105">
        <f>SUM(K20,L20)</f>
        <v>2</v>
      </c>
    </row>
    <row r="21" spans="1:13" ht="15">
      <c r="A21" s="45" t="s">
        <v>46</v>
      </c>
      <c r="B21" s="169"/>
      <c r="C21" s="166"/>
      <c r="D21" s="138">
        <v>2</v>
      </c>
      <c r="E21" s="95"/>
      <c r="F21" s="68">
        <v>2</v>
      </c>
      <c r="G21" s="79"/>
      <c r="H21" s="79"/>
      <c r="I21" s="80"/>
      <c r="J21" s="81"/>
      <c r="K21" s="106">
        <f>SUM(E21)</f>
        <v>0</v>
      </c>
      <c r="L21" s="106">
        <f>SUM(F21)</f>
        <v>2</v>
      </c>
      <c r="M21" s="105">
        <f t="shared" si="1"/>
        <v>2</v>
      </c>
    </row>
    <row r="22" spans="1:13" ht="15">
      <c r="A22" s="57" t="s">
        <v>47</v>
      </c>
      <c r="B22" s="170"/>
      <c r="C22" s="194"/>
      <c r="D22" s="138">
        <v>2</v>
      </c>
      <c r="E22" s="96"/>
      <c r="F22" s="96">
        <v>2</v>
      </c>
      <c r="G22" s="79"/>
      <c r="H22" s="79"/>
      <c r="I22" s="80"/>
      <c r="J22" s="81"/>
      <c r="K22" s="106">
        <f t="shared" si="0"/>
        <v>0</v>
      </c>
      <c r="L22" s="106">
        <f t="shared" si="0"/>
        <v>2</v>
      </c>
      <c r="M22" s="105">
        <f t="shared" si="1"/>
        <v>2</v>
      </c>
    </row>
    <row r="23" spans="1:14" s="126" customFormat="1" ht="15.75">
      <c r="A23" s="118" t="s">
        <v>86</v>
      </c>
      <c r="B23" s="128"/>
      <c r="C23" s="127"/>
      <c r="D23" s="139">
        <v>2</v>
      </c>
      <c r="E23" s="96">
        <v>2</v>
      </c>
      <c r="F23" s="96"/>
      <c r="G23" s="120"/>
      <c r="H23" s="120"/>
      <c r="I23" s="121"/>
      <c r="J23" s="122"/>
      <c r="K23" s="123">
        <f aca="true" t="shared" si="2" ref="K23:L34">SUM(E23)</f>
        <v>2</v>
      </c>
      <c r="L23" s="123">
        <f t="shared" si="2"/>
        <v>0</v>
      </c>
      <c r="M23" s="124">
        <f t="shared" si="1"/>
        <v>2</v>
      </c>
      <c r="N23" s="125"/>
    </row>
    <row r="24" spans="1:14" s="126" customFormat="1" ht="15.75">
      <c r="A24" s="118" t="s">
        <v>87</v>
      </c>
      <c r="B24" s="128"/>
      <c r="C24" s="127"/>
      <c r="D24" s="139">
        <v>2</v>
      </c>
      <c r="E24" s="96">
        <v>2</v>
      </c>
      <c r="F24" s="96"/>
      <c r="G24" s="120"/>
      <c r="H24" s="120"/>
      <c r="I24" s="121"/>
      <c r="J24" s="122"/>
      <c r="K24" s="123">
        <f t="shared" si="2"/>
        <v>2</v>
      </c>
      <c r="L24" s="123">
        <f t="shared" si="2"/>
        <v>0</v>
      </c>
      <c r="M24" s="124">
        <f t="shared" si="1"/>
        <v>2</v>
      </c>
      <c r="N24" s="125"/>
    </row>
    <row r="25" spans="1:14" s="126" customFormat="1" ht="15.75">
      <c r="A25" s="118" t="s">
        <v>88</v>
      </c>
      <c r="B25" s="128"/>
      <c r="C25" s="127"/>
      <c r="D25" s="139">
        <v>2</v>
      </c>
      <c r="E25" s="96">
        <v>2</v>
      </c>
      <c r="F25" s="96"/>
      <c r="G25" s="120"/>
      <c r="H25" s="120"/>
      <c r="I25" s="121"/>
      <c r="J25" s="122"/>
      <c r="K25" s="123">
        <f t="shared" si="2"/>
        <v>2</v>
      </c>
      <c r="L25" s="123">
        <f t="shared" si="2"/>
        <v>0</v>
      </c>
      <c r="M25" s="124">
        <f t="shared" si="1"/>
        <v>2</v>
      </c>
      <c r="N25" s="125"/>
    </row>
    <row r="26" spans="1:14" s="126" customFormat="1" ht="15.75">
      <c r="A26" s="118" t="s">
        <v>89</v>
      </c>
      <c r="B26" s="128"/>
      <c r="C26" s="127"/>
      <c r="D26" s="139">
        <v>2</v>
      </c>
      <c r="E26" s="96">
        <v>2</v>
      </c>
      <c r="F26" s="96"/>
      <c r="G26" s="120"/>
      <c r="H26" s="120"/>
      <c r="I26" s="121"/>
      <c r="J26" s="122"/>
      <c r="K26" s="123">
        <f t="shared" si="2"/>
        <v>2</v>
      </c>
      <c r="L26" s="123">
        <f t="shared" si="2"/>
        <v>0</v>
      </c>
      <c r="M26" s="124">
        <f t="shared" si="1"/>
        <v>2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2</v>
      </c>
      <c r="E27" s="96"/>
      <c r="F27" s="96">
        <v>2</v>
      </c>
      <c r="G27" s="120"/>
      <c r="H27" s="120"/>
      <c r="I27" s="121"/>
      <c r="J27" s="122"/>
      <c r="K27" s="123">
        <f t="shared" si="2"/>
        <v>0</v>
      </c>
      <c r="L27" s="123">
        <f t="shared" si="2"/>
        <v>2</v>
      </c>
      <c r="M27" s="124">
        <f t="shared" si="1"/>
        <v>2</v>
      </c>
      <c r="N27" s="125"/>
    </row>
    <row r="28" spans="1:14" s="126" customFormat="1" ht="15.75">
      <c r="A28" s="118" t="s">
        <v>91</v>
      </c>
      <c r="B28" s="128"/>
      <c r="C28" s="127"/>
      <c r="D28" s="139">
        <v>2</v>
      </c>
      <c r="E28" s="96"/>
      <c r="F28" s="96">
        <v>2</v>
      </c>
      <c r="G28" s="120"/>
      <c r="H28" s="120"/>
      <c r="I28" s="121"/>
      <c r="J28" s="122"/>
      <c r="K28" s="123">
        <f t="shared" si="2"/>
        <v>0</v>
      </c>
      <c r="L28" s="123">
        <f t="shared" si="2"/>
        <v>2</v>
      </c>
      <c r="M28" s="124">
        <f t="shared" si="1"/>
        <v>2</v>
      </c>
      <c r="N28" s="125"/>
    </row>
    <row r="29" spans="1:14" s="126" customFormat="1" ht="15.75">
      <c r="A29" s="118" t="s">
        <v>92</v>
      </c>
      <c r="B29" s="128"/>
      <c r="C29" s="127"/>
      <c r="D29" s="139">
        <v>2</v>
      </c>
      <c r="E29" s="96"/>
      <c r="F29" s="96">
        <v>2</v>
      </c>
      <c r="G29" s="120"/>
      <c r="H29" s="120"/>
      <c r="I29" s="121"/>
      <c r="J29" s="122"/>
      <c r="K29" s="123">
        <f t="shared" si="2"/>
        <v>0</v>
      </c>
      <c r="L29" s="123">
        <f t="shared" si="2"/>
        <v>2</v>
      </c>
      <c r="M29" s="124">
        <f t="shared" si="1"/>
        <v>2</v>
      </c>
      <c r="N29" s="125"/>
    </row>
    <row r="30" spans="1:14" s="126" customFormat="1" ht="15.75">
      <c r="A30" s="118" t="s">
        <v>93</v>
      </c>
      <c r="B30" s="128"/>
      <c r="C30" s="127"/>
      <c r="D30" s="139">
        <v>2</v>
      </c>
      <c r="E30" s="96"/>
      <c r="F30" s="96">
        <v>2</v>
      </c>
      <c r="G30" s="120"/>
      <c r="H30" s="120"/>
      <c r="I30" s="121"/>
      <c r="J30" s="122"/>
      <c r="K30" s="123">
        <f t="shared" si="2"/>
        <v>0</v>
      </c>
      <c r="L30" s="123">
        <f t="shared" si="2"/>
        <v>2</v>
      </c>
      <c r="M30" s="124">
        <f t="shared" si="1"/>
        <v>2</v>
      </c>
      <c r="N30" s="125"/>
    </row>
    <row r="31" spans="1:14" s="126" customFormat="1" ht="15.75">
      <c r="A31" s="118" t="s">
        <v>94</v>
      </c>
      <c r="B31" s="128"/>
      <c r="C31" s="127"/>
      <c r="D31" s="139">
        <v>2</v>
      </c>
      <c r="E31" s="96"/>
      <c r="F31" s="96">
        <v>2</v>
      </c>
      <c r="G31" s="120"/>
      <c r="H31" s="120"/>
      <c r="I31" s="121"/>
      <c r="J31" s="122"/>
      <c r="K31" s="123">
        <f t="shared" si="2"/>
        <v>0</v>
      </c>
      <c r="L31" s="123">
        <f t="shared" si="2"/>
        <v>2</v>
      </c>
      <c r="M31" s="124">
        <f t="shared" si="1"/>
        <v>2</v>
      </c>
      <c r="N31" s="125"/>
    </row>
    <row r="32" spans="1:14" s="126" customFormat="1" ht="15.75">
      <c r="A32" s="118" t="s">
        <v>95</v>
      </c>
      <c r="B32" s="128"/>
      <c r="C32" s="127"/>
      <c r="D32" s="139">
        <v>2</v>
      </c>
      <c r="E32" s="96"/>
      <c r="F32" s="96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2</v>
      </c>
      <c r="E33" s="96"/>
      <c r="F33" s="96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2</v>
      </c>
      <c r="E34" s="96"/>
      <c r="F34" s="96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3" ht="30">
      <c r="A35" s="78" t="s">
        <v>60</v>
      </c>
      <c r="B35" s="189" t="s">
        <v>12</v>
      </c>
      <c r="C35" s="192" t="s">
        <v>10</v>
      </c>
      <c r="D35" s="139">
        <v>2</v>
      </c>
      <c r="E35" s="104"/>
      <c r="F35" s="104"/>
      <c r="G35" s="79"/>
      <c r="H35" s="79"/>
      <c r="I35" s="85"/>
      <c r="J35" s="86">
        <v>2</v>
      </c>
      <c r="K35" s="105">
        <f>SUM(I35)</f>
        <v>0</v>
      </c>
      <c r="L35" s="105">
        <f>SUM(J35)</f>
        <v>2</v>
      </c>
      <c r="M35" s="105">
        <f t="shared" si="1"/>
        <v>2</v>
      </c>
    </row>
    <row r="36" spans="1:13" ht="15">
      <c r="A36" s="76" t="s">
        <v>34</v>
      </c>
      <c r="B36" s="190"/>
      <c r="C36" s="193"/>
      <c r="D36" s="139">
        <v>2</v>
      </c>
      <c r="E36" s="97"/>
      <c r="F36" s="97"/>
      <c r="G36" s="79"/>
      <c r="H36" s="79"/>
      <c r="I36" s="69"/>
      <c r="J36" s="87">
        <v>2</v>
      </c>
      <c r="K36" s="106">
        <f aca="true" t="shared" si="3" ref="K36:L42">SUM(I36)</f>
        <v>0</v>
      </c>
      <c r="L36" s="106">
        <f t="shared" si="3"/>
        <v>2</v>
      </c>
      <c r="M36" s="105">
        <f t="shared" si="1"/>
        <v>2</v>
      </c>
    </row>
    <row r="37" spans="1:13" ht="15">
      <c r="A37" s="77" t="s">
        <v>35</v>
      </c>
      <c r="B37" s="190"/>
      <c r="C37" s="193"/>
      <c r="D37" s="139">
        <v>2</v>
      </c>
      <c r="E37" s="97"/>
      <c r="F37" s="97"/>
      <c r="G37" s="79"/>
      <c r="H37" s="79"/>
      <c r="I37" s="69"/>
      <c r="J37" s="87"/>
      <c r="K37" s="106">
        <f t="shared" si="3"/>
        <v>0</v>
      </c>
      <c r="L37" s="106">
        <f t="shared" si="3"/>
        <v>0</v>
      </c>
      <c r="M37" s="105">
        <f t="shared" si="1"/>
        <v>0</v>
      </c>
    </row>
    <row r="38" spans="1:13" ht="15">
      <c r="A38" s="77" t="s">
        <v>36</v>
      </c>
      <c r="B38" s="190"/>
      <c r="C38" s="177" t="s">
        <v>13</v>
      </c>
      <c r="D38" s="139">
        <v>2</v>
      </c>
      <c r="E38" s="14"/>
      <c r="F38" s="15"/>
      <c r="G38" s="16"/>
      <c r="H38" s="16"/>
      <c r="I38" s="1"/>
      <c r="J38" s="1">
        <v>2</v>
      </c>
      <c r="K38" s="106">
        <f t="shared" si="3"/>
        <v>0</v>
      </c>
      <c r="L38" s="106">
        <f t="shared" si="3"/>
        <v>2</v>
      </c>
      <c r="M38" s="105">
        <f t="shared" si="1"/>
        <v>2</v>
      </c>
    </row>
    <row r="39" spans="1:13" ht="15">
      <c r="A39" s="77" t="s">
        <v>37</v>
      </c>
      <c r="B39" s="190"/>
      <c r="C39" s="178"/>
      <c r="D39" s="139">
        <v>2</v>
      </c>
      <c r="E39" s="14"/>
      <c r="F39" s="15"/>
      <c r="G39" s="16"/>
      <c r="H39" s="16"/>
      <c r="I39" s="32"/>
      <c r="J39" s="32">
        <v>2</v>
      </c>
      <c r="K39" s="105">
        <f t="shared" si="3"/>
        <v>0</v>
      </c>
      <c r="L39" s="105">
        <f t="shared" si="3"/>
        <v>2</v>
      </c>
      <c r="M39" s="105">
        <f t="shared" si="1"/>
        <v>2</v>
      </c>
    </row>
    <row r="40" spans="1:13" ht="15">
      <c r="A40" s="77" t="s">
        <v>38</v>
      </c>
      <c r="B40" s="190"/>
      <c r="C40" s="178"/>
      <c r="D40" s="139">
        <v>2</v>
      </c>
      <c r="E40" s="97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39">
        <v>2</v>
      </c>
      <c r="E41" s="97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39">
        <v>2</v>
      </c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3" ht="15.75" thickTop="1">
      <c r="A43" s="45" t="s">
        <v>48</v>
      </c>
      <c r="B43" s="172" t="s">
        <v>14</v>
      </c>
      <c r="C43" s="171" t="s">
        <v>10</v>
      </c>
      <c r="D43" s="139">
        <v>2</v>
      </c>
      <c r="E43" s="97"/>
      <c r="F43" s="15"/>
      <c r="G43" s="1"/>
      <c r="H43" s="1">
        <v>2</v>
      </c>
      <c r="I43" s="16"/>
      <c r="J43" s="16"/>
      <c r="K43" s="105">
        <f aca="true" t="shared" si="4" ref="K43:L49">SUM(G43)</f>
        <v>0</v>
      </c>
      <c r="L43" s="105">
        <f t="shared" si="4"/>
        <v>2</v>
      </c>
      <c r="M43" s="105">
        <f aca="true" t="shared" si="5" ref="M43:M49">SUM(K43,L43)</f>
        <v>2</v>
      </c>
    </row>
    <row r="44" spans="1:13" ht="45">
      <c r="A44" s="45" t="s">
        <v>49</v>
      </c>
      <c r="B44" s="173"/>
      <c r="C44" s="162"/>
      <c r="D44" s="139">
        <v>2</v>
      </c>
      <c r="E44" s="99"/>
      <c r="F44" s="100"/>
      <c r="G44" s="46"/>
      <c r="H44" s="46">
        <v>2</v>
      </c>
      <c r="I44" s="101"/>
      <c r="J44" s="101"/>
      <c r="K44" s="107">
        <f t="shared" si="4"/>
        <v>0</v>
      </c>
      <c r="L44" s="107">
        <f t="shared" si="4"/>
        <v>2</v>
      </c>
      <c r="M44" s="105">
        <f t="shared" si="5"/>
        <v>2</v>
      </c>
    </row>
    <row r="45" spans="1:13" ht="30">
      <c r="A45" s="45" t="s">
        <v>50</v>
      </c>
      <c r="B45" s="173"/>
      <c r="C45" s="163"/>
      <c r="D45" s="139">
        <v>2</v>
      </c>
      <c r="E45" s="79"/>
      <c r="F45" s="15"/>
      <c r="G45" s="1"/>
      <c r="H45" s="1">
        <v>2</v>
      </c>
      <c r="I45" s="16"/>
      <c r="J45" s="16"/>
      <c r="K45" s="107">
        <f t="shared" si="4"/>
        <v>0</v>
      </c>
      <c r="L45" s="107">
        <f t="shared" si="4"/>
        <v>2</v>
      </c>
      <c r="M45" s="105">
        <f t="shared" si="5"/>
        <v>2</v>
      </c>
    </row>
    <row r="46" spans="1:13" ht="15">
      <c r="A46" s="45" t="s">
        <v>51</v>
      </c>
      <c r="B46" s="173"/>
      <c r="C46" s="161" t="s">
        <v>11</v>
      </c>
      <c r="D46" s="139">
        <v>2</v>
      </c>
      <c r="E46" s="79"/>
      <c r="F46" s="15"/>
      <c r="G46" s="1"/>
      <c r="H46" s="1">
        <v>2</v>
      </c>
      <c r="I46" s="16"/>
      <c r="J46" s="16"/>
      <c r="K46" s="107">
        <f t="shared" si="4"/>
        <v>0</v>
      </c>
      <c r="L46" s="107">
        <f t="shared" si="4"/>
        <v>2</v>
      </c>
      <c r="M46" s="105">
        <f t="shared" si="5"/>
        <v>2</v>
      </c>
    </row>
    <row r="47" spans="1:13" ht="45">
      <c r="A47" s="45" t="s">
        <v>52</v>
      </c>
      <c r="B47" s="173"/>
      <c r="C47" s="162"/>
      <c r="D47" s="139">
        <v>2</v>
      </c>
      <c r="E47" s="79"/>
      <c r="F47" s="15"/>
      <c r="G47" s="1">
        <v>2</v>
      </c>
      <c r="H47" s="1"/>
      <c r="I47" s="16"/>
      <c r="J47" s="16"/>
      <c r="K47" s="107">
        <f t="shared" si="4"/>
        <v>2</v>
      </c>
      <c r="L47" s="107">
        <f t="shared" si="4"/>
        <v>0</v>
      </c>
      <c r="M47" s="105">
        <f t="shared" si="5"/>
        <v>2</v>
      </c>
    </row>
    <row r="48" spans="1:13" ht="30">
      <c r="A48" s="74" t="s">
        <v>53</v>
      </c>
      <c r="B48" s="173"/>
      <c r="C48" s="162"/>
      <c r="D48" s="139">
        <v>2</v>
      </c>
      <c r="E48" s="79"/>
      <c r="F48" s="15"/>
      <c r="G48" s="1">
        <v>2</v>
      </c>
      <c r="H48" s="1"/>
      <c r="I48" s="16"/>
      <c r="J48" s="16"/>
      <c r="K48" s="107">
        <f t="shared" si="4"/>
        <v>2</v>
      </c>
      <c r="L48" s="107">
        <f t="shared" si="4"/>
        <v>0</v>
      </c>
      <c r="M48" s="105">
        <f t="shared" si="5"/>
        <v>2</v>
      </c>
    </row>
    <row r="49" spans="1:13" ht="15.75" thickBot="1">
      <c r="A49" s="33" t="s">
        <v>40</v>
      </c>
      <c r="B49" s="174"/>
      <c r="C49" s="163"/>
      <c r="D49" s="139">
        <v>2</v>
      </c>
      <c r="E49" s="102"/>
      <c r="F49" s="100"/>
      <c r="G49" s="46"/>
      <c r="H49" s="46">
        <v>2</v>
      </c>
      <c r="I49" s="101"/>
      <c r="J49" s="101"/>
      <c r="K49" s="105">
        <f t="shared" si="4"/>
        <v>0</v>
      </c>
      <c r="L49" s="105">
        <f t="shared" si="4"/>
        <v>2</v>
      </c>
      <c r="M49" s="105">
        <f t="shared" si="5"/>
        <v>2</v>
      </c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28</v>
      </c>
      <c r="L50" s="108">
        <f>SUM(L7:L49)</f>
        <v>42</v>
      </c>
      <c r="M50" s="109">
        <f>SUM(M7:M49)</f>
        <v>70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12.7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12.7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12.7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12.7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12.7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spans="2:13" ht="12.75">
      <c r="B66" s="9"/>
      <c r="C66" s="9"/>
      <c r="M66" s="13"/>
    </row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A1:M1"/>
    <mergeCell ref="A2:M2"/>
    <mergeCell ref="A3:M3"/>
    <mergeCell ref="B4:D4"/>
    <mergeCell ref="E4:F4"/>
    <mergeCell ref="I4:J4"/>
    <mergeCell ref="K4:M4"/>
    <mergeCell ref="G4:H4"/>
    <mergeCell ref="A50:J50"/>
    <mergeCell ref="C7:C15"/>
    <mergeCell ref="C16:C22"/>
    <mergeCell ref="K5:L5"/>
    <mergeCell ref="A6:D6"/>
    <mergeCell ref="E6:J6"/>
    <mergeCell ref="C38:C42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65"/>
  <sheetViews>
    <sheetView zoomScale="90" zoomScaleNormal="90" zoomScalePageLayoutView="0" workbookViewId="0" topLeftCell="A16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74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1</v>
      </c>
      <c r="E7" s="110">
        <v>1</v>
      </c>
      <c r="F7" s="110"/>
      <c r="G7" s="115"/>
      <c r="H7" s="115"/>
      <c r="I7" s="116"/>
      <c r="J7" s="117"/>
      <c r="K7" s="105">
        <f aca="true" t="shared" si="0" ref="K7:L22">SUM(E7)</f>
        <v>1</v>
      </c>
      <c r="L7" s="105">
        <f t="shared" si="0"/>
        <v>0</v>
      </c>
      <c r="M7" s="105">
        <f>SUM(K7,L7)</f>
        <v>1</v>
      </c>
      <c r="N7" s="10"/>
    </row>
    <row r="8" spans="1:14" s="5" customFormat="1" ht="15">
      <c r="A8" s="72" t="s">
        <v>28</v>
      </c>
      <c r="B8" s="169"/>
      <c r="C8" s="166"/>
      <c r="D8" s="138">
        <v>1</v>
      </c>
      <c r="E8" s="110">
        <v>1</v>
      </c>
      <c r="F8" s="110"/>
      <c r="G8" s="115"/>
      <c r="H8" s="115"/>
      <c r="I8" s="116"/>
      <c r="J8" s="117"/>
      <c r="K8" s="105">
        <f t="shared" si="0"/>
        <v>1</v>
      </c>
      <c r="L8" s="105">
        <f t="shared" si="0"/>
        <v>0</v>
      </c>
      <c r="M8" s="105">
        <f>SUM(K8,L8)</f>
        <v>1</v>
      </c>
      <c r="N8" s="11"/>
    </row>
    <row r="9" spans="1:14" s="5" customFormat="1" ht="15">
      <c r="A9" s="73" t="s">
        <v>41</v>
      </c>
      <c r="B9" s="169"/>
      <c r="C9" s="166"/>
      <c r="D9" s="138">
        <v>1</v>
      </c>
      <c r="E9" s="110">
        <v>1</v>
      </c>
      <c r="F9" s="110"/>
      <c r="G9" s="115"/>
      <c r="H9" s="115"/>
      <c r="I9" s="116"/>
      <c r="J9" s="117"/>
      <c r="K9" s="105">
        <f>SUM(E9)</f>
        <v>1</v>
      </c>
      <c r="L9" s="105">
        <f>SUM(F9)</f>
        <v>0</v>
      </c>
      <c r="M9" s="105">
        <f>SUM(K9,L9)</f>
        <v>1</v>
      </c>
      <c r="N9" s="11"/>
    </row>
    <row r="10" spans="1:14" s="8" customFormat="1" ht="15">
      <c r="A10" s="73" t="s">
        <v>42</v>
      </c>
      <c r="B10" s="169"/>
      <c r="C10" s="166"/>
      <c r="D10" s="138">
        <v>1</v>
      </c>
      <c r="E10" s="132">
        <v>1</v>
      </c>
      <c r="F10" s="110"/>
      <c r="G10" s="115"/>
      <c r="H10" s="115"/>
      <c r="I10" s="116"/>
      <c r="J10" s="117"/>
      <c r="K10" s="105">
        <f t="shared" si="0"/>
        <v>1</v>
      </c>
      <c r="L10" s="105">
        <f t="shared" si="0"/>
        <v>0</v>
      </c>
      <c r="M10" s="105">
        <f aca="true" t="shared" si="1" ref="M10:M42">SUM(K10,L10)</f>
        <v>1</v>
      </c>
      <c r="N10" s="11"/>
    </row>
    <row r="11" spans="1:14" s="5" customFormat="1" ht="15">
      <c r="A11" s="74" t="s">
        <v>43</v>
      </c>
      <c r="B11" s="169"/>
      <c r="C11" s="166"/>
      <c r="D11" s="138">
        <v>1</v>
      </c>
      <c r="E11" s="132">
        <v>1</v>
      </c>
      <c r="F11" s="110"/>
      <c r="G11" s="115"/>
      <c r="H11" s="115"/>
      <c r="I11" s="116"/>
      <c r="J11" s="117"/>
      <c r="K11" s="105">
        <f>SUM(E11)</f>
        <v>1</v>
      </c>
      <c r="L11" s="105">
        <f>SUM(F11)</f>
        <v>0</v>
      </c>
      <c r="M11" s="105">
        <f t="shared" si="1"/>
        <v>1</v>
      </c>
      <c r="N11" s="11"/>
    </row>
    <row r="12" spans="1:14" s="5" customFormat="1" ht="15">
      <c r="A12" s="73" t="s">
        <v>29</v>
      </c>
      <c r="B12" s="169"/>
      <c r="C12" s="166"/>
      <c r="D12" s="138">
        <v>1</v>
      </c>
      <c r="E12" s="132"/>
      <c r="F12" s="110"/>
      <c r="G12" s="115"/>
      <c r="H12" s="115"/>
      <c r="I12" s="116"/>
      <c r="J12" s="117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138">
        <v>1</v>
      </c>
      <c r="E13" s="132"/>
      <c r="F13" s="110"/>
      <c r="G13" s="115"/>
      <c r="H13" s="115"/>
      <c r="I13" s="116"/>
      <c r="J13" s="117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138">
        <v>1</v>
      </c>
      <c r="E14" s="132"/>
      <c r="F14" s="110"/>
      <c r="G14" s="115"/>
      <c r="H14" s="115"/>
      <c r="I14" s="116"/>
      <c r="J14" s="117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8">
        <v>1</v>
      </c>
      <c r="E15" s="132"/>
      <c r="F15" s="110"/>
      <c r="G15" s="115"/>
      <c r="H15" s="115"/>
      <c r="I15" s="116"/>
      <c r="J15" s="117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8">
        <v>1</v>
      </c>
      <c r="E16" s="133">
        <v>1</v>
      </c>
      <c r="F16" s="111"/>
      <c r="G16" s="115"/>
      <c r="H16" s="115"/>
      <c r="I16" s="116"/>
      <c r="J16" s="117"/>
      <c r="K16" s="105">
        <f t="shared" si="0"/>
        <v>1</v>
      </c>
      <c r="L16" s="105">
        <f t="shared" si="0"/>
        <v>0</v>
      </c>
      <c r="M16" s="105">
        <f t="shared" si="1"/>
        <v>1</v>
      </c>
      <c r="N16" s="11"/>
    </row>
    <row r="17" spans="1:14" s="5" customFormat="1" ht="15">
      <c r="A17" s="77" t="s">
        <v>17</v>
      </c>
      <c r="B17" s="169"/>
      <c r="C17" s="166"/>
      <c r="D17" s="138">
        <v>1</v>
      </c>
      <c r="E17" s="134"/>
      <c r="F17" s="112">
        <v>1</v>
      </c>
      <c r="G17" s="115"/>
      <c r="H17" s="115"/>
      <c r="I17" s="116"/>
      <c r="J17" s="117"/>
      <c r="K17" s="105">
        <f t="shared" si="0"/>
        <v>0</v>
      </c>
      <c r="L17" s="105">
        <f t="shared" si="0"/>
        <v>1</v>
      </c>
      <c r="M17" s="105">
        <f t="shared" si="1"/>
        <v>1</v>
      </c>
      <c r="N17" s="11"/>
    </row>
    <row r="18" spans="1:14" s="5" customFormat="1" ht="15">
      <c r="A18" s="77" t="s">
        <v>31</v>
      </c>
      <c r="B18" s="169"/>
      <c r="C18" s="166"/>
      <c r="D18" s="138">
        <v>1</v>
      </c>
      <c r="E18" s="135"/>
      <c r="F18" s="136">
        <v>1</v>
      </c>
      <c r="G18" s="115"/>
      <c r="H18" s="115"/>
      <c r="I18" s="116"/>
      <c r="J18" s="117"/>
      <c r="K18" s="105">
        <f t="shared" si="0"/>
        <v>0</v>
      </c>
      <c r="L18" s="105">
        <f t="shared" si="0"/>
        <v>1</v>
      </c>
      <c r="M18" s="105">
        <f t="shared" si="1"/>
        <v>1</v>
      </c>
      <c r="N18" s="11"/>
    </row>
    <row r="19" spans="1:14" s="5" customFormat="1" ht="15">
      <c r="A19" s="77" t="s">
        <v>32</v>
      </c>
      <c r="B19" s="169"/>
      <c r="C19" s="166"/>
      <c r="D19" s="138">
        <v>1</v>
      </c>
      <c r="E19" s="137">
        <v>1</v>
      </c>
      <c r="F19" s="113"/>
      <c r="G19" s="115"/>
      <c r="H19" s="115"/>
      <c r="I19" s="116"/>
      <c r="J19" s="117"/>
      <c r="K19" s="106">
        <f>SUM(E19)</f>
        <v>1</v>
      </c>
      <c r="L19" s="106">
        <f t="shared" si="0"/>
        <v>0</v>
      </c>
      <c r="M19" s="105">
        <f>SUM(K19,L19)</f>
        <v>1</v>
      </c>
      <c r="N19" s="11"/>
    </row>
    <row r="20" spans="1:14" s="5" customFormat="1" ht="15">
      <c r="A20" s="77" t="s">
        <v>33</v>
      </c>
      <c r="B20" s="169"/>
      <c r="C20" s="166"/>
      <c r="D20" s="138">
        <v>1</v>
      </c>
      <c r="E20" s="137"/>
      <c r="F20" s="113"/>
      <c r="G20" s="115"/>
      <c r="H20" s="115"/>
      <c r="I20" s="116"/>
      <c r="J20" s="117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138">
        <v>1</v>
      </c>
      <c r="E21" s="137"/>
      <c r="F21" s="113"/>
      <c r="G21" s="115"/>
      <c r="H21" s="115"/>
      <c r="I21" s="116"/>
      <c r="J21" s="117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8">
        <v>1</v>
      </c>
      <c r="E22" s="119"/>
      <c r="F22" s="119"/>
      <c r="G22" s="115"/>
      <c r="H22" s="115"/>
      <c r="I22" s="116"/>
      <c r="J22" s="117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1</v>
      </c>
      <c r="E23" s="119">
        <v>1</v>
      </c>
      <c r="F23" s="119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9">
        <v>1</v>
      </c>
      <c r="E24" s="119">
        <v>1</v>
      </c>
      <c r="F24" s="119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9">
        <v>1</v>
      </c>
      <c r="E25" s="119">
        <v>1</v>
      </c>
      <c r="F25" s="119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9">
        <v>1</v>
      </c>
      <c r="E26" s="119">
        <v>1</v>
      </c>
      <c r="F26" s="119"/>
      <c r="G26" s="120"/>
      <c r="H26" s="120"/>
      <c r="I26" s="121"/>
      <c r="J26" s="122"/>
      <c r="K26" s="123">
        <f t="shared" si="2"/>
        <v>1</v>
      </c>
      <c r="L26" s="123">
        <f t="shared" si="2"/>
        <v>0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1</v>
      </c>
      <c r="E27" s="119">
        <v>1</v>
      </c>
      <c r="F27" s="119"/>
      <c r="G27" s="120"/>
      <c r="H27" s="120"/>
      <c r="I27" s="121"/>
      <c r="J27" s="122"/>
      <c r="K27" s="123">
        <f t="shared" si="2"/>
        <v>1</v>
      </c>
      <c r="L27" s="123">
        <f t="shared" si="2"/>
        <v>0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9">
        <v>1</v>
      </c>
      <c r="E28" s="119">
        <v>1</v>
      </c>
      <c r="F28" s="119"/>
      <c r="G28" s="120"/>
      <c r="H28" s="120"/>
      <c r="I28" s="121"/>
      <c r="J28" s="122"/>
      <c r="K28" s="123">
        <f t="shared" si="2"/>
        <v>1</v>
      </c>
      <c r="L28" s="123">
        <f t="shared" si="2"/>
        <v>0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9">
        <v>1</v>
      </c>
      <c r="E29" s="119">
        <v>1</v>
      </c>
      <c r="F29" s="119"/>
      <c r="G29" s="120"/>
      <c r="H29" s="120"/>
      <c r="I29" s="121"/>
      <c r="J29" s="122"/>
      <c r="K29" s="123">
        <f t="shared" si="2"/>
        <v>1</v>
      </c>
      <c r="L29" s="123">
        <f t="shared" si="2"/>
        <v>0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9">
        <v>1</v>
      </c>
      <c r="E30" s="119">
        <v>1</v>
      </c>
      <c r="F30" s="119"/>
      <c r="G30" s="120"/>
      <c r="H30" s="120"/>
      <c r="I30" s="121"/>
      <c r="J30" s="122"/>
      <c r="K30" s="123">
        <f t="shared" si="2"/>
        <v>1</v>
      </c>
      <c r="L30" s="123">
        <f t="shared" si="2"/>
        <v>0</v>
      </c>
      <c r="M30" s="124">
        <f t="shared" si="1"/>
        <v>1</v>
      </c>
      <c r="N30" s="125"/>
    </row>
    <row r="31" spans="1:14" s="126" customFormat="1" ht="15.75">
      <c r="A31" s="118" t="s">
        <v>94</v>
      </c>
      <c r="B31" s="128"/>
      <c r="C31" s="127"/>
      <c r="D31" s="139">
        <v>1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1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1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1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1</v>
      </c>
      <c r="E35" s="140"/>
      <c r="F35" s="140"/>
      <c r="G35" s="120"/>
      <c r="H35" s="120"/>
      <c r="I35" s="141">
        <v>1</v>
      </c>
      <c r="J35" s="142"/>
      <c r="K35" s="105">
        <f>SUM(I35)</f>
        <v>1</v>
      </c>
      <c r="L35" s="105">
        <f>SUM(J35)</f>
        <v>0</v>
      </c>
      <c r="M35" s="105">
        <f t="shared" si="1"/>
        <v>1</v>
      </c>
      <c r="N35" s="30"/>
    </row>
    <row r="36" spans="1:14" ht="15">
      <c r="A36" s="76" t="s">
        <v>34</v>
      </c>
      <c r="B36" s="190"/>
      <c r="C36" s="193"/>
      <c r="D36" s="139">
        <v>1</v>
      </c>
      <c r="E36" s="143"/>
      <c r="F36" s="143"/>
      <c r="G36" s="120"/>
      <c r="H36" s="120"/>
      <c r="I36" s="144">
        <v>1</v>
      </c>
      <c r="J36" s="145"/>
      <c r="K36" s="106">
        <f aca="true" t="shared" si="3" ref="K36:L42">SUM(I36)</f>
        <v>1</v>
      </c>
      <c r="L36" s="106">
        <f t="shared" si="3"/>
        <v>0</v>
      </c>
      <c r="M36" s="105">
        <f t="shared" si="1"/>
        <v>1</v>
      </c>
      <c r="N36" s="30"/>
    </row>
    <row r="37" spans="1:14" ht="15">
      <c r="A37" s="77" t="s">
        <v>35</v>
      </c>
      <c r="B37" s="190"/>
      <c r="C37" s="193"/>
      <c r="D37" s="139">
        <v>1</v>
      </c>
      <c r="E37" s="143"/>
      <c r="F37" s="143"/>
      <c r="G37" s="120"/>
      <c r="H37" s="120"/>
      <c r="I37" s="144">
        <v>1</v>
      </c>
      <c r="J37" s="145"/>
      <c r="K37" s="106">
        <f t="shared" si="3"/>
        <v>1</v>
      </c>
      <c r="L37" s="106">
        <f t="shared" si="3"/>
        <v>0</v>
      </c>
      <c r="M37" s="105">
        <f t="shared" si="1"/>
        <v>1</v>
      </c>
      <c r="N37" s="30"/>
    </row>
    <row r="38" spans="1:13" ht="15">
      <c r="A38" s="77" t="s">
        <v>36</v>
      </c>
      <c r="B38" s="190"/>
      <c r="C38" s="177" t="s">
        <v>13</v>
      </c>
      <c r="D38" s="139">
        <v>1</v>
      </c>
      <c r="E38" s="14"/>
      <c r="F38" s="15"/>
      <c r="G38" s="16"/>
      <c r="H38" s="16"/>
      <c r="I38" s="1">
        <v>1</v>
      </c>
      <c r="J38" s="1"/>
      <c r="K38" s="106">
        <f t="shared" si="3"/>
        <v>1</v>
      </c>
      <c r="L38" s="106">
        <f t="shared" si="3"/>
        <v>0</v>
      </c>
      <c r="M38" s="105">
        <f t="shared" si="1"/>
        <v>1</v>
      </c>
    </row>
    <row r="39" spans="1:13" ht="15">
      <c r="A39" s="77" t="s">
        <v>37</v>
      </c>
      <c r="B39" s="190"/>
      <c r="C39" s="178"/>
      <c r="D39" s="139">
        <v>1</v>
      </c>
      <c r="E39" s="14"/>
      <c r="F39" s="15"/>
      <c r="G39" s="16"/>
      <c r="H39" s="16"/>
      <c r="I39" s="32">
        <v>1</v>
      </c>
      <c r="J39" s="32"/>
      <c r="K39" s="105">
        <f t="shared" si="3"/>
        <v>1</v>
      </c>
      <c r="L39" s="105">
        <f t="shared" si="3"/>
        <v>0</v>
      </c>
      <c r="M39" s="105">
        <f t="shared" si="1"/>
        <v>1</v>
      </c>
    </row>
    <row r="40" spans="1:13" ht="15">
      <c r="A40" s="77" t="s">
        <v>38</v>
      </c>
      <c r="B40" s="190"/>
      <c r="C40" s="178"/>
      <c r="D40" s="139">
        <v>1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39">
        <v>1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39">
        <v>1</v>
      </c>
      <c r="E42" s="143"/>
      <c r="F42" s="15"/>
      <c r="G42" s="16"/>
      <c r="H42" s="16"/>
      <c r="I42" s="32">
        <v>1</v>
      </c>
      <c r="J42" s="32"/>
      <c r="K42" s="105">
        <f t="shared" si="3"/>
        <v>1</v>
      </c>
      <c r="L42" s="105">
        <f t="shared" si="3"/>
        <v>0</v>
      </c>
      <c r="M42" s="105">
        <f t="shared" si="1"/>
        <v>1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1</v>
      </c>
      <c r="E43" s="143"/>
      <c r="F43" s="15"/>
      <c r="G43" s="1">
        <v>1</v>
      </c>
      <c r="H43" s="1"/>
      <c r="I43" s="16"/>
      <c r="J43" s="16"/>
      <c r="K43" s="105">
        <f aca="true" t="shared" si="4" ref="K43:L49">SUM(G43)</f>
        <v>1</v>
      </c>
      <c r="L43" s="105">
        <f t="shared" si="4"/>
        <v>0</v>
      </c>
      <c r="M43" s="105">
        <f aca="true" t="shared" si="5" ref="M43:M49">SUM(K43,L43)</f>
        <v>1</v>
      </c>
      <c r="N43" s="12"/>
    </row>
    <row r="44" spans="1:14" ht="45">
      <c r="A44" s="45" t="s">
        <v>49</v>
      </c>
      <c r="B44" s="173"/>
      <c r="C44" s="162"/>
      <c r="D44" s="139">
        <v>1</v>
      </c>
      <c r="E44" s="146"/>
      <c r="F44" s="100"/>
      <c r="G44" s="46">
        <v>1</v>
      </c>
      <c r="H44" s="46"/>
      <c r="I44" s="101"/>
      <c r="J44" s="101"/>
      <c r="K44" s="107">
        <f t="shared" si="4"/>
        <v>1</v>
      </c>
      <c r="L44" s="107">
        <f t="shared" si="4"/>
        <v>0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139">
        <v>1</v>
      </c>
      <c r="E45" s="120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139">
        <v>1</v>
      </c>
      <c r="E46" s="120"/>
      <c r="F46" s="15"/>
      <c r="G46" s="1">
        <v>1</v>
      </c>
      <c r="H46" s="1"/>
      <c r="I46" s="16"/>
      <c r="J46" s="16"/>
      <c r="K46" s="107">
        <f t="shared" si="4"/>
        <v>1</v>
      </c>
      <c r="L46" s="107">
        <f t="shared" si="4"/>
        <v>0</v>
      </c>
      <c r="M46" s="105">
        <f t="shared" si="5"/>
        <v>1</v>
      </c>
      <c r="N46" s="12"/>
    </row>
    <row r="47" spans="1:14" ht="30">
      <c r="A47" s="45" t="s">
        <v>52</v>
      </c>
      <c r="B47" s="173"/>
      <c r="C47" s="162"/>
      <c r="D47" s="139">
        <v>1</v>
      </c>
      <c r="E47" s="120"/>
      <c r="F47" s="15"/>
      <c r="G47" s="1"/>
      <c r="H47" s="1"/>
      <c r="I47" s="16"/>
      <c r="J47" s="16"/>
      <c r="K47" s="107">
        <f t="shared" si="4"/>
        <v>0</v>
      </c>
      <c r="L47" s="107">
        <f t="shared" si="4"/>
        <v>0</v>
      </c>
      <c r="M47" s="105">
        <f t="shared" si="5"/>
        <v>0</v>
      </c>
      <c r="N47" s="12"/>
    </row>
    <row r="48" spans="1:14" ht="30">
      <c r="A48" s="74" t="s">
        <v>53</v>
      </c>
      <c r="B48" s="173"/>
      <c r="C48" s="162"/>
      <c r="D48" s="139">
        <v>1</v>
      </c>
      <c r="E48" s="120"/>
      <c r="F48" s="15"/>
      <c r="G48" s="1"/>
      <c r="H48" s="1"/>
      <c r="I48" s="16"/>
      <c r="J48" s="16"/>
      <c r="K48" s="107">
        <f t="shared" si="4"/>
        <v>0</v>
      </c>
      <c r="L48" s="107">
        <f t="shared" si="4"/>
        <v>0</v>
      </c>
      <c r="M48" s="105">
        <f t="shared" si="5"/>
        <v>0</v>
      </c>
      <c r="N48" s="30"/>
    </row>
    <row r="49" spans="1:14" ht="15.75" thickBot="1">
      <c r="A49" s="33" t="s">
        <v>40</v>
      </c>
      <c r="B49" s="174"/>
      <c r="C49" s="163"/>
      <c r="D49" s="139">
        <v>1</v>
      </c>
      <c r="E49" s="147"/>
      <c r="F49" s="100"/>
      <c r="G49" s="46">
        <v>1</v>
      </c>
      <c r="H49" s="46"/>
      <c r="I49" s="101"/>
      <c r="J49" s="101"/>
      <c r="K49" s="105">
        <f t="shared" si="4"/>
        <v>1</v>
      </c>
      <c r="L49" s="105">
        <f t="shared" si="4"/>
        <v>0</v>
      </c>
      <c r="M49" s="105">
        <f t="shared" si="5"/>
        <v>1</v>
      </c>
      <c r="N49" s="30"/>
    </row>
    <row r="50" spans="1:38" s="1" customFormat="1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25</v>
      </c>
      <c r="L50" s="108">
        <f>SUM(L7:L49)</f>
        <v>2</v>
      </c>
      <c r="M50" s="109">
        <f>SUM(M7:M49)</f>
        <v>27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1" customFormat="1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1:38" s="1" customFormat="1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M52" s="29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2:38" s="1" customFormat="1" ht="12.75">
      <c r="B53" s="2"/>
      <c r="C53" s="2"/>
      <c r="M53" s="29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2:38" s="1" customFormat="1" ht="12.75">
      <c r="B54" s="2"/>
      <c r="C54" s="2"/>
      <c r="M54" s="29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2:38" s="1" customFormat="1" ht="25.5" customHeight="1">
      <c r="B55" s="2"/>
      <c r="C55" s="2"/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2:38" s="1" customFormat="1" ht="25.5" customHeight="1">
      <c r="B56" s="2"/>
      <c r="C56" s="2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2:38" s="1" customFormat="1" ht="25.5" customHeight="1">
      <c r="B57" s="2"/>
      <c r="C57" s="2"/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1:38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1:38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A50:J50"/>
    <mergeCell ref="B35:B42"/>
    <mergeCell ref="C35:C37"/>
    <mergeCell ref="C38:C42"/>
    <mergeCell ref="E6:J6"/>
    <mergeCell ref="B4:D4"/>
    <mergeCell ref="C16:C22"/>
    <mergeCell ref="C7:C15"/>
    <mergeCell ref="A1:M1"/>
    <mergeCell ref="A2:M2"/>
    <mergeCell ref="A3:M3"/>
    <mergeCell ref="K4:M4"/>
    <mergeCell ref="K5:L5"/>
    <mergeCell ref="A6:D6"/>
    <mergeCell ref="G4:H4"/>
    <mergeCell ref="I4:J4"/>
    <mergeCell ref="E4:F4"/>
  </mergeCells>
  <printOptions/>
  <pageMargins left="0.75" right="0.75" top="1" bottom="1" header="0.5" footer="0.5"/>
  <pageSetup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G65"/>
  <sheetViews>
    <sheetView zoomScale="90" zoomScaleNormal="90" zoomScalePageLayoutView="0" workbookViewId="0" topLeftCell="A16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73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5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  <c r="N6" s="63"/>
      <c r="O6" s="64"/>
    </row>
    <row r="7" spans="1:15" s="5" customFormat="1" ht="15">
      <c r="A7" s="71" t="s">
        <v>27</v>
      </c>
      <c r="B7" s="168" t="s">
        <v>9</v>
      </c>
      <c r="C7" s="165" t="s">
        <v>10</v>
      </c>
      <c r="D7" s="138">
        <v>1</v>
      </c>
      <c r="E7" s="65">
        <v>1</v>
      </c>
      <c r="F7" s="65"/>
      <c r="G7" s="79"/>
      <c r="H7" s="79"/>
      <c r="I7" s="80"/>
      <c r="J7" s="81"/>
      <c r="K7" s="105">
        <f aca="true" t="shared" si="0" ref="K7:L22">SUM(E7)</f>
        <v>1</v>
      </c>
      <c r="L7" s="105">
        <f t="shared" si="0"/>
        <v>0</v>
      </c>
      <c r="M7" s="105">
        <f>SUM(K7,L7)</f>
        <v>1</v>
      </c>
      <c r="N7" s="63"/>
      <c r="O7" s="64"/>
    </row>
    <row r="8" spans="1:15" s="5" customFormat="1" ht="15">
      <c r="A8" s="72" t="s">
        <v>28</v>
      </c>
      <c r="B8" s="169"/>
      <c r="C8" s="166"/>
      <c r="D8" s="138">
        <v>1</v>
      </c>
      <c r="E8" s="65"/>
      <c r="F8" s="65">
        <v>1</v>
      </c>
      <c r="G8" s="79"/>
      <c r="H8" s="79"/>
      <c r="I8" s="80"/>
      <c r="J8" s="81"/>
      <c r="K8" s="105">
        <f t="shared" si="0"/>
        <v>0</v>
      </c>
      <c r="L8" s="105">
        <f t="shared" si="0"/>
        <v>1</v>
      </c>
      <c r="M8" s="105">
        <f>SUM(K8,L8)</f>
        <v>1</v>
      </c>
      <c r="N8" s="63"/>
      <c r="O8" s="64"/>
    </row>
    <row r="9" spans="1:14" s="5" customFormat="1" ht="15">
      <c r="A9" s="73" t="s">
        <v>41</v>
      </c>
      <c r="B9" s="169"/>
      <c r="C9" s="166"/>
      <c r="D9" s="138">
        <v>1</v>
      </c>
      <c r="E9" s="65">
        <v>1</v>
      </c>
      <c r="F9" s="65"/>
      <c r="G9" s="79"/>
      <c r="H9" s="79"/>
      <c r="I9" s="80"/>
      <c r="J9" s="81"/>
      <c r="K9" s="105">
        <f>SUM(E9)</f>
        <v>1</v>
      </c>
      <c r="L9" s="105">
        <f>SUM(F9)</f>
        <v>0</v>
      </c>
      <c r="M9" s="105">
        <f>SUM(K9,L9)</f>
        <v>1</v>
      </c>
      <c r="N9" s="11"/>
    </row>
    <row r="10" spans="1:85" s="8" customFormat="1" ht="15">
      <c r="A10" s="73" t="s">
        <v>42</v>
      </c>
      <c r="B10" s="169"/>
      <c r="C10" s="166"/>
      <c r="D10" s="138">
        <v>1</v>
      </c>
      <c r="E10" s="65">
        <v>1</v>
      </c>
      <c r="F10" s="65"/>
      <c r="G10" s="79"/>
      <c r="H10" s="79"/>
      <c r="I10" s="80"/>
      <c r="J10" s="81"/>
      <c r="K10" s="105">
        <f t="shared" si="0"/>
        <v>1</v>
      </c>
      <c r="L10" s="105">
        <f t="shared" si="0"/>
        <v>0</v>
      </c>
      <c r="M10" s="105">
        <f aca="true" t="shared" si="1" ref="M10:M42">SUM(K10,L10)</f>
        <v>1</v>
      </c>
      <c r="N10" s="11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</row>
    <row r="11" spans="1:85" s="5" customFormat="1" ht="15">
      <c r="A11" s="74" t="s">
        <v>43</v>
      </c>
      <c r="B11" s="169"/>
      <c r="C11" s="166"/>
      <c r="D11" s="138">
        <v>1</v>
      </c>
      <c r="E11" s="82"/>
      <c r="F11" s="65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</row>
    <row r="12" spans="1:85" s="5" customFormat="1" ht="15">
      <c r="A12" s="73" t="s">
        <v>29</v>
      </c>
      <c r="B12" s="169"/>
      <c r="C12" s="166"/>
      <c r="D12" s="138">
        <v>1</v>
      </c>
      <c r="E12" s="82"/>
      <c r="F12" s="65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</row>
    <row r="13" spans="1:85" s="8" customFormat="1" ht="15">
      <c r="A13" s="45" t="s">
        <v>44</v>
      </c>
      <c r="B13" s="169"/>
      <c r="C13" s="166"/>
      <c r="D13" s="138">
        <v>1</v>
      </c>
      <c r="E13" s="82"/>
      <c r="F13" s="65">
        <v>1</v>
      </c>
      <c r="G13" s="79"/>
      <c r="H13" s="79"/>
      <c r="I13" s="80"/>
      <c r="J13" s="81"/>
      <c r="K13" s="105">
        <f>SUM(E13)</f>
        <v>0</v>
      </c>
      <c r="L13" s="105">
        <f>SUM(F13)</f>
        <v>1</v>
      </c>
      <c r="M13" s="105">
        <f>SUM(K13,L13)</f>
        <v>1</v>
      </c>
      <c r="N13" s="11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</row>
    <row r="14" spans="1:85" s="5" customFormat="1" ht="15">
      <c r="A14" s="75" t="s">
        <v>45</v>
      </c>
      <c r="B14" s="169"/>
      <c r="C14" s="166"/>
      <c r="D14" s="138">
        <v>1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</row>
    <row r="15" spans="1:85" s="5" customFormat="1" ht="15">
      <c r="A15" s="73" t="s">
        <v>30</v>
      </c>
      <c r="B15" s="169"/>
      <c r="C15" s="167"/>
      <c r="D15" s="138">
        <v>1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</row>
    <row r="16" spans="1:14" s="5" customFormat="1" ht="15">
      <c r="A16" s="76" t="s">
        <v>16</v>
      </c>
      <c r="B16" s="169"/>
      <c r="C16" s="165" t="s">
        <v>11</v>
      </c>
      <c r="D16" s="139">
        <v>2</v>
      </c>
      <c r="E16" s="66">
        <v>2</v>
      </c>
      <c r="F16" s="66"/>
      <c r="G16" s="89"/>
      <c r="H16" s="89"/>
      <c r="I16" s="90"/>
      <c r="J16" s="91"/>
      <c r="K16" s="105">
        <f t="shared" si="0"/>
        <v>2</v>
      </c>
      <c r="L16" s="105">
        <f t="shared" si="0"/>
        <v>0</v>
      </c>
      <c r="M16" s="105">
        <f t="shared" si="1"/>
        <v>2</v>
      </c>
      <c r="N16" s="11"/>
    </row>
    <row r="17" spans="1:14" s="5" customFormat="1" ht="15">
      <c r="A17" s="77" t="s">
        <v>17</v>
      </c>
      <c r="B17" s="169"/>
      <c r="C17" s="166"/>
      <c r="D17" s="139">
        <v>2</v>
      </c>
      <c r="E17" s="67">
        <v>2</v>
      </c>
      <c r="F17" s="67"/>
      <c r="G17" s="79"/>
      <c r="H17" s="79"/>
      <c r="I17" s="80"/>
      <c r="J17" s="81"/>
      <c r="K17" s="105">
        <f t="shared" si="0"/>
        <v>2</v>
      </c>
      <c r="L17" s="105">
        <f t="shared" si="0"/>
        <v>0</v>
      </c>
      <c r="M17" s="105">
        <f t="shared" si="1"/>
        <v>2</v>
      </c>
      <c r="N17" s="11"/>
    </row>
    <row r="18" spans="1:14" s="5" customFormat="1" ht="15">
      <c r="A18" s="77" t="s">
        <v>31</v>
      </c>
      <c r="B18" s="169"/>
      <c r="C18" s="166"/>
      <c r="D18" s="139">
        <v>2</v>
      </c>
      <c r="E18" s="93"/>
      <c r="F18" s="94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9">
        <v>2</v>
      </c>
      <c r="E19" s="68">
        <v>2</v>
      </c>
      <c r="F19" s="68"/>
      <c r="G19" s="89"/>
      <c r="H19" s="89"/>
      <c r="I19" s="90"/>
      <c r="J19" s="91"/>
      <c r="K19" s="106">
        <f>SUM(E19)</f>
        <v>2</v>
      </c>
      <c r="L19" s="106">
        <f t="shared" si="0"/>
        <v>0</v>
      </c>
      <c r="M19" s="105">
        <f>SUM(K19,L19)</f>
        <v>2</v>
      </c>
      <c r="N19" s="11"/>
    </row>
    <row r="20" spans="1:14" s="5" customFormat="1" ht="15">
      <c r="A20" s="77" t="s">
        <v>33</v>
      </c>
      <c r="B20" s="169"/>
      <c r="C20" s="166"/>
      <c r="D20" s="139">
        <v>2</v>
      </c>
      <c r="E20" s="95"/>
      <c r="F20" s="68">
        <v>2</v>
      </c>
      <c r="G20" s="89"/>
      <c r="H20" s="89"/>
      <c r="I20" s="90"/>
      <c r="J20" s="91"/>
      <c r="K20" s="106">
        <f>SUM(E20)</f>
        <v>0</v>
      </c>
      <c r="L20" s="106">
        <f>SUM(F20)</f>
        <v>2</v>
      </c>
      <c r="M20" s="105">
        <f>SUM(K20,L20)</f>
        <v>2</v>
      </c>
      <c r="N20" s="11"/>
    </row>
    <row r="21" spans="1:14" ht="15">
      <c r="A21" s="45" t="s">
        <v>46</v>
      </c>
      <c r="B21" s="169"/>
      <c r="C21" s="166"/>
      <c r="D21" s="139">
        <v>2</v>
      </c>
      <c r="E21" s="95"/>
      <c r="F21" s="68"/>
      <c r="G21" s="89"/>
      <c r="H21" s="89"/>
      <c r="I21" s="90"/>
      <c r="J21" s="9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2</v>
      </c>
      <c r="E22" s="96"/>
      <c r="F22" s="96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1</v>
      </c>
      <c r="E23" s="96">
        <v>1</v>
      </c>
      <c r="F23" s="96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9">
        <v>1</v>
      </c>
      <c r="E24" s="96">
        <v>1</v>
      </c>
      <c r="F24" s="96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9">
        <v>1</v>
      </c>
      <c r="E25" s="96">
        <v>1</v>
      </c>
      <c r="F25" s="96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9">
        <v>1</v>
      </c>
      <c r="E26" s="96"/>
      <c r="F26" s="96">
        <v>1</v>
      </c>
      <c r="G26" s="120"/>
      <c r="H26" s="120"/>
      <c r="I26" s="121"/>
      <c r="J26" s="122"/>
      <c r="K26" s="123">
        <f t="shared" si="2"/>
        <v>0</v>
      </c>
      <c r="L26" s="123">
        <f t="shared" si="2"/>
        <v>1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1</v>
      </c>
      <c r="E27" s="96"/>
      <c r="F27" s="96">
        <v>1</v>
      </c>
      <c r="G27" s="120"/>
      <c r="H27" s="120"/>
      <c r="I27" s="121"/>
      <c r="J27" s="122"/>
      <c r="K27" s="123">
        <f t="shared" si="2"/>
        <v>0</v>
      </c>
      <c r="L27" s="123">
        <f t="shared" si="2"/>
        <v>1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9">
        <v>1</v>
      </c>
      <c r="E28" s="96"/>
      <c r="F28" s="96">
        <v>1</v>
      </c>
      <c r="G28" s="120"/>
      <c r="H28" s="120"/>
      <c r="I28" s="121"/>
      <c r="J28" s="122"/>
      <c r="K28" s="123">
        <f t="shared" si="2"/>
        <v>0</v>
      </c>
      <c r="L28" s="123">
        <f t="shared" si="2"/>
        <v>1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9">
        <v>1</v>
      </c>
      <c r="E29" s="96"/>
      <c r="F29" s="96">
        <v>1</v>
      </c>
      <c r="G29" s="120"/>
      <c r="H29" s="120"/>
      <c r="I29" s="121"/>
      <c r="J29" s="122"/>
      <c r="K29" s="123">
        <f t="shared" si="2"/>
        <v>0</v>
      </c>
      <c r="L29" s="123">
        <f t="shared" si="2"/>
        <v>1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9">
        <v>1</v>
      </c>
      <c r="E30" s="96"/>
      <c r="F30" s="96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1</v>
      </c>
      <c r="E31" s="96"/>
      <c r="F31" s="96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1</v>
      </c>
      <c r="E32" s="96"/>
      <c r="F32" s="96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1</v>
      </c>
      <c r="E33" s="96"/>
      <c r="F33" s="96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1</v>
      </c>
      <c r="E34" s="96"/>
      <c r="F34" s="96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1</v>
      </c>
      <c r="E35" s="104"/>
      <c r="F35" s="104"/>
      <c r="G35" s="79"/>
      <c r="H35" s="79"/>
      <c r="I35" s="85"/>
      <c r="J35" s="86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1</v>
      </c>
      <c r="E36" s="97"/>
      <c r="F36" s="97"/>
      <c r="G36" s="79"/>
      <c r="H36" s="79"/>
      <c r="I36" s="69"/>
      <c r="J36" s="87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1</v>
      </c>
      <c r="E37" s="97"/>
      <c r="F37" s="97"/>
      <c r="G37" s="79"/>
      <c r="H37" s="79"/>
      <c r="I37" s="69"/>
      <c r="J37" s="87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39">
        <v>1</v>
      </c>
      <c r="E38" s="14"/>
      <c r="F38" s="15"/>
      <c r="G38" s="16"/>
      <c r="H38" s="16"/>
      <c r="I38" s="1"/>
      <c r="J38" s="1"/>
      <c r="K38" s="106">
        <f t="shared" si="3"/>
        <v>0</v>
      </c>
      <c r="L38" s="106">
        <f t="shared" si="3"/>
        <v>0</v>
      </c>
      <c r="M38" s="105">
        <f t="shared" si="1"/>
        <v>0</v>
      </c>
    </row>
    <row r="39" spans="1:13" ht="15">
      <c r="A39" s="77" t="s">
        <v>37</v>
      </c>
      <c r="B39" s="190"/>
      <c r="C39" s="178"/>
      <c r="D39" s="139">
        <v>1</v>
      </c>
      <c r="E39" s="14"/>
      <c r="F39" s="15"/>
      <c r="G39" s="16"/>
      <c r="H39" s="16"/>
      <c r="I39" s="32"/>
      <c r="J39" s="32"/>
      <c r="K39" s="105">
        <f t="shared" si="3"/>
        <v>0</v>
      </c>
      <c r="L39" s="105">
        <f t="shared" si="3"/>
        <v>0</v>
      </c>
      <c r="M39" s="105">
        <f t="shared" si="1"/>
        <v>0</v>
      </c>
    </row>
    <row r="40" spans="1:13" ht="15">
      <c r="A40" s="77" t="s">
        <v>38</v>
      </c>
      <c r="B40" s="190"/>
      <c r="C40" s="178"/>
      <c r="D40" s="139">
        <v>1</v>
      </c>
      <c r="E40" s="97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39">
        <v>1</v>
      </c>
      <c r="E41" s="97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39">
        <v>1</v>
      </c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1</v>
      </c>
      <c r="E43" s="97"/>
      <c r="F43" s="15"/>
      <c r="G43" s="1"/>
      <c r="H43" s="2">
        <v>1</v>
      </c>
      <c r="I43" s="16"/>
      <c r="J43" s="16"/>
      <c r="K43" s="105">
        <f aca="true" t="shared" si="4" ref="K43:L49">SUM(G43)</f>
        <v>0</v>
      </c>
      <c r="L43" s="105">
        <f t="shared" si="4"/>
        <v>1</v>
      </c>
      <c r="M43" s="105">
        <f aca="true" t="shared" si="5" ref="M43:M49">SUM(K43,L43)</f>
        <v>1</v>
      </c>
      <c r="N43" s="12"/>
    </row>
    <row r="44" spans="1:14" ht="45">
      <c r="A44" s="45" t="s">
        <v>49</v>
      </c>
      <c r="B44" s="173"/>
      <c r="C44" s="162"/>
      <c r="D44" s="139">
        <v>1</v>
      </c>
      <c r="E44" s="99"/>
      <c r="F44" s="100"/>
      <c r="G44" s="46"/>
      <c r="H44" s="149">
        <v>1</v>
      </c>
      <c r="I44" s="101"/>
      <c r="J44" s="101"/>
      <c r="K44" s="107">
        <f t="shared" si="4"/>
        <v>0</v>
      </c>
      <c r="L44" s="107">
        <f t="shared" si="4"/>
        <v>1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139">
        <v>1</v>
      </c>
      <c r="E45" s="79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150">
        <v>2</v>
      </c>
      <c r="E46" s="79"/>
      <c r="F46" s="15"/>
      <c r="G46" s="1">
        <v>2</v>
      </c>
      <c r="H46" s="1"/>
      <c r="I46" s="16"/>
      <c r="J46" s="16"/>
      <c r="K46" s="107">
        <f t="shared" si="4"/>
        <v>2</v>
      </c>
      <c r="L46" s="107">
        <f t="shared" si="4"/>
        <v>0</v>
      </c>
      <c r="M46" s="105">
        <f t="shared" si="5"/>
        <v>2</v>
      </c>
      <c r="N46" s="12"/>
    </row>
    <row r="47" spans="1:14" ht="30">
      <c r="A47" s="45" t="s">
        <v>52</v>
      </c>
      <c r="B47" s="173"/>
      <c r="C47" s="162"/>
      <c r="D47" s="150">
        <v>2</v>
      </c>
      <c r="E47" s="79"/>
      <c r="F47" s="15"/>
      <c r="G47" s="1">
        <v>2</v>
      </c>
      <c r="H47" s="1"/>
      <c r="I47" s="16"/>
      <c r="J47" s="16"/>
      <c r="K47" s="107">
        <f t="shared" si="4"/>
        <v>2</v>
      </c>
      <c r="L47" s="107">
        <f t="shared" si="4"/>
        <v>0</v>
      </c>
      <c r="M47" s="105">
        <f t="shared" si="5"/>
        <v>2</v>
      </c>
      <c r="N47" s="12"/>
    </row>
    <row r="48" spans="1:14" ht="30">
      <c r="A48" s="74" t="s">
        <v>53</v>
      </c>
      <c r="B48" s="173"/>
      <c r="C48" s="162"/>
      <c r="D48" s="150">
        <v>2</v>
      </c>
      <c r="E48" s="79"/>
      <c r="F48" s="15"/>
      <c r="G48" s="1">
        <v>2</v>
      </c>
      <c r="H48" s="1"/>
      <c r="I48" s="16"/>
      <c r="J48" s="16"/>
      <c r="K48" s="107">
        <f t="shared" si="4"/>
        <v>2</v>
      </c>
      <c r="L48" s="107">
        <f t="shared" si="4"/>
        <v>0</v>
      </c>
      <c r="M48" s="105">
        <f t="shared" si="5"/>
        <v>2</v>
      </c>
      <c r="N48" s="30"/>
    </row>
    <row r="49" spans="1:14" ht="15.75" thickBot="1">
      <c r="A49" s="33" t="s">
        <v>40</v>
      </c>
      <c r="B49" s="174"/>
      <c r="C49" s="163"/>
      <c r="D49" s="150">
        <v>2</v>
      </c>
      <c r="E49" s="102"/>
      <c r="F49" s="100"/>
      <c r="G49" s="46"/>
      <c r="H49" s="46">
        <v>2</v>
      </c>
      <c r="I49" s="101"/>
      <c r="J49" s="101"/>
      <c r="K49" s="105">
        <f t="shared" si="4"/>
        <v>0</v>
      </c>
      <c r="L49" s="105">
        <f t="shared" si="4"/>
        <v>2</v>
      </c>
      <c r="M49" s="105">
        <f t="shared" si="5"/>
        <v>2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18</v>
      </c>
      <c r="L50" s="108">
        <f>SUM(L7:L49)</f>
        <v>12</v>
      </c>
      <c r="M50" s="109">
        <f>SUM(M7:M49)</f>
        <v>30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E4:F4"/>
    <mergeCell ref="A6:D6"/>
    <mergeCell ref="G4:H4"/>
    <mergeCell ref="B35:B42"/>
    <mergeCell ref="C35:C37"/>
    <mergeCell ref="K4:M4"/>
    <mergeCell ref="I4:J4"/>
    <mergeCell ref="A1:M1"/>
    <mergeCell ref="A2:M2"/>
    <mergeCell ref="A3:M3"/>
    <mergeCell ref="B4:D4"/>
    <mergeCell ref="K5:L5"/>
    <mergeCell ref="A50:J50"/>
    <mergeCell ref="C7:C15"/>
    <mergeCell ref="C16:C22"/>
    <mergeCell ref="C38:C42"/>
    <mergeCell ref="E6:J6"/>
  </mergeCells>
  <printOptions/>
  <pageMargins left="0.75" right="0.75" top="1" bottom="1" header="0.5" footer="0.5"/>
  <pageSetup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1">
      <selection activeCell="P50" sqref="P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72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>
        <v>3</v>
      </c>
      <c r="E7" s="65">
        <v>3</v>
      </c>
      <c r="F7" s="65"/>
      <c r="G7" s="79"/>
      <c r="H7" s="79"/>
      <c r="I7" s="80"/>
      <c r="J7" s="81"/>
      <c r="K7" s="105">
        <f aca="true" t="shared" si="0" ref="K7:L22">SUM(E7)</f>
        <v>3</v>
      </c>
      <c r="L7" s="105">
        <f t="shared" si="0"/>
        <v>0</v>
      </c>
      <c r="M7" s="105">
        <f>SUM(K7,L7)</f>
        <v>3</v>
      </c>
      <c r="N7" s="10"/>
    </row>
    <row r="8" spans="1:14" s="5" customFormat="1" ht="15">
      <c r="A8" s="72" t="s">
        <v>28</v>
      </c>
      <c r="B8" s="169"/>
      <c r="C8" s="166"/>
      <c r="D8" s="6">
        <v>3</v>
      </c>
      <c r="E8" s="65"/>
      <c r="F8" s="65">
        <v>3</v>
      </c>
      <c r="G8" s="79"/>
      <c r="H8" s="79"/>
      <c r="I8" s="80"/>
      <c r="J8" s="81"/>
      <c r="K8" s="105">
        <f t="shared" si="0"/>
        <v>0</v>
      </c>
      <c r="L8" s="105">
        <f t="shared" si="0"/>
        <v>3</v>
      </c>
      <c r="M8" s="105">
        <f>SUM(K8,L8)</f>
        <v>3</v>
      </c>
      <c r="N8" s="11"/>
    </row>
    <row r="9" spans="1:22" s="5" customFormat="1" ht="15">
      <c r="A9" s="73" t="s">
        <v>41</v>
      </c>
      <c r="B9" s="169"/>
      <c r="C9" s="166"/>
      <c r="D9" s="6">
        <v>3</v>
      </c>
      <c r="E9" s="65"/>
      <c r="F9" s="65">
        <v>3</v>
      </c>
      <c r="G9" s="79"/>
      <c r="H9" s="79"/>
      <c r="I9" s="80"/>
      <c r="J9" s="81"/>
      <c r="K9" s="105">
        <f>SUM(E9)</f>
        <v>0</v>
      </c>
      <c r="L9" s="105">
        <f>SUM(F9)</f>
        <v>3</v>
      </c>
      <c r="M9" s="105">
        <f>SUM(K9,L9)</f>
        <v>3</v>
      </c>
      <c r="N9" s="11"/>
      <c r="O9" s="43"/>
      <c r="P9" s="43"/>
      <c r="Q9" s="43"/>
      <c r="R9" s="43"/>
      <c r="S9" s="43"/>
      <c r="T9" s="43"/>
      <c r="U9" s="43"/>
      <c r="V9" s="43"/>
    </row>
    <row r="10" spans="1:22" s="8" customFormat="1" ht="15">
      <c r="A10" s="73" t="s">
        <v>42</v>
      </c>
      <c r="B10" s="169"/>
      <c r="C10" s="166"/>
      <c r="D10" s="6">
        <v>3</v>
      </c>
      <c r="E10" s="82"/>
      <c r="F10" s="65">
        <v>3</v>
      </c>
      <c r="G10" s="79"/>
      <c r="H10" s="79"/>
      <c r="I10" s="80"/>
      <c r="J10" s="81"/>
      <c r="K10" s="105">
        <f t="shared" si="0"/>
        <v>0</v>
      </c>
      <c r="L10" s="105">
        <f t="shared" si="0"/>
        <v>3</v>
      </c>
      <c r="M10" s="105">
        <f aca="true" t="shared" si="1" ref="M10:M42">SUM(K10,L10)</f>
        <v>3</v>
      </c>
      <c r="N10" s="11"/>
      <c r="O10" s="43"/>
      <c r="P10" s="43"/>
      <c r="Q10" s="43"/>
      <c r="R10" s="43"/>
      <c r="S10" s="43"/>
      <c r="T10" s="43"/>
      <c r="U10" s="43"/>
      <c r="V10" s="43"/>
    </row>
    <row r="11" spans="1:22" s="5" customFormat="1" ht="15">
      <c r="A11" s="74" t="s">
        <v>43</v>
      </c>
      <c r="B11" s="169"/>
      <c r="C11" s="166"/>
      <c r="D11" s="6">
        <v>3</v>
      </c>
      <c r="E11" s="82"/>
      <c r="F11" s="65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  <c r="O11" s="43"/>
      <c r="P11" s="43"/>
      <c r="Q11" s="43"/>
      <c r="R11" s="43"/>
      <c r="S11" s="43"/>
      <c r="T11" s="43"/>
      <c r="U11" s="43"/>
      <c r="V11" s="43"/>
    </row>
    <row r="12" spans="1:22" s="5" customFormat="1" ht="15">
      <c r="A12" s="73" t="s">
        <v>29</v>
      </c>
      <c r="B12" s="169"/>
      <c r="C12" s="166"/>
      <c r="D12" s="6">
        <v>3</v>
      </c>
      <c r="E12" s="82"/>
      <c r="F12" s="65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  <c r="O12" s="43"/>
      <c r="P12" s="43"/>
      <c r="Q12" s="43"/>
      <c r="R12" s="43"/>
      <c r="S12" s="43"/>
      <c r="T12" s="43"/>
      <c r="U12" s="43"/>
      <c r="V12" s="43"/>
    </row>
    <row r="13" spans="1:22" s="8" customFormat="1" ht="15">
      <c r="A13" s="45" t="s">
        <v>44</v>
      </c>
      <c r="B13" s="169"/>
      <c r="C13" s="166"/>
      <c r="D13" s="6">
        <v>3</v>
      </c>
      <c r="E13" s="82"/>
      <c r="F13" s="65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  <c r="O13" s="43"/>
      <c r="P13" s="43"/>
      <c r="Q13" s="43"/>
      <c r="R13" s="43"/>
      <c r="S13" s="43"/>
      <c r="T13" s="43"/>
      <c r="U13" s="43"/>
      <c r="V13" s="43"/>
    </row>
    <row r="14" spans="1:22" s="5" customFormat="1" ht="15">
      <c r="A14" s="75" t="s">
        <v>45</v>
      </c>
      <c r="B14" s="169"/>
      <c r="C14" s="166"/>
      <c r="D14" s="6">
        <v>3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</row>
    <row r="15" spans="1:22" s="5" customFormat="1" ht="15">
      <c r="A15" s="73" t="s">
        <v>30</v>
      </c>
      <c r="B15" s="169"/>
      <c r="C15" s="167"/>
      <c r="D15" s="6">
        <v>3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  <c r="O15" s="43"/>
      <c r="P15" s="43"/>
      <c r="Q15" s="43"/>
      <c r="R15" s="43"/>
      <c r="S15" s="43"/>
      <c r="T15" s="43"/>
      <c r="U15" s="43"/>
      <c r="V15" s="43"/>
    </row>
    <row r="16" spans="1:22" s="5" customFormat="1" ht="15">
      <c r="A16" s="76" t="s">
        <v>16</v>
      </c>
      <c r="B16" s="169"/>
      <c r="C16" s="165" t="s">
        <v>11</v>
      </c>
      <c r="D16" s="6">
        <v>3</v>
      </c>
      <c r="E16" s="88">
        <v>3</v>
      </c>
      <c r="F16" s="66"/>
      <c r="G16" s="89"/>
      <c r="H16" s="89"/>
      <c r="I16" s="90"/>
      <c r="J16" s="91"/>
      <c r="K16" s="105">
        <f t="shared" si="0"/>
        <v>3</v>
      </c>
      <c r="L16" s="105">
        <f t="shared" si="0"/>
        <v>0</v>
      </c>
      <c r="M16" s="105">
        <f t="shared" si="1"/>
        <v>3</v>
      </c>
      <c r="N16" s="11"/>
      <c r="O16" s="43"/>
      <c r="P16" s="43"/>
      <c r="Q16" s="43"/>
      <c r="R16" s="43"/>
      <c r="S16" s="43"/>
      <c r="T16" s="43"/>
      <c r="U16" s="43"/>
      <c r="V16" s="43"/>
    </row>
    <row r="17" spans="1:14" s="5" customFormat="1" ht="15">
      <c r="A17" s="77" t="s">
        <v>17</v>
      </c>
      <c r="B17" s="169"/>
      <c r="C17" s="166"/>
      <c r="D17" s="6">
        <v>3</v>
      </c>
      <c r="E17" s="92">
        <v>3</v>
      </c>
      <c r="F17" s="67"/>
      <c r="G17" s="79"/>
      <c r="H17" s="79"/>
      <c r="I17" s="80"/>
      <c r="J17" s="81"/>
      <c r="K17" s="105">
        <f t="shared" si="0"/>
        <v>3</v>
      </c>
      <c r="L17" s="105">
        <f t="shared" si="0"/>
        <v>0</v>
      </c>
      <c r="M17" s="105">
        <f t="shared" si="1"/>
        <v>3</v>
      </c>
      <c r="N17" s="11"/>
    </row>
    <row r="18" spans="1:14" s="5" customFormat="1" ht="15">
      <c r="A18" s="77" t="s">
        <v>31</v>
      </c>
      <c r="B18" s="169"/>
      <c r="C18" s="166"/>
      <c r="D18" s="6">
        <v>3</v>
      </c>
      <c r="E18" s="93"/>
      <c r="F18" s="94">
        <v>3</v>
      </c>
      <c r="G18" s="79"/>
      <c r="H18" s="79"/>
      <c r="I18" s="80"/>
      <c r="J18" s="81"/>
      <c r="K18" s="105">
        <f t="shared" si="0"/>
        <v>0</v>
      </c>
      <c r="L18" s="105">
        <f t="shared" si="0"/>
        <v>3</v>
      </c>
      <c r="M18" s="105">
        <f t="shared" si="1"/>
        <v>3</v>
      </c>
      <c r="N18" s="11"/>
    </row>
    <row r="19" spans="1:14" s="5" customFormat="1" ht="15">
      <c r="A19" s="77" t="s">
        <v>32</v>
      </c>
      <c r="B19" s="169"/>
      <c r="C19" s="166"/>
      <c r="D19" s="6">
        <v>3</v>
      </c>
      <c r="E19" s="95">
        <v>3</v>
      </c>
      <c r="F19" s="68"/>
      <c r="G19" s="89"/>
      <c r="H19" s="89"/>
      <c r="I19" s="90"/>
      <c r="J19" s="91"/>
      <c r="K19" s="106">
        <f>SUM(E19)</f>
        <v>3</v>
      </c>
      <c r="L19" s="106">
        <f t="shared" si="0"/>
        <v>0</v>
      </c>
      <c r="M19" s="105">
        <f>SUM(K19,L19)</f>
        <v>3</v>
      </c>
      <c r="N19" s="11"/>
    </row>
    <row r="20" spans="1:14" s="5" customFormat="1" ht="15">
      <c r="A20" s="77" t="s">
        <v>33</v>
      </c>
      <c r="B20" s="169"/>
      <c r="C20" s="166"/>
      <c r="D20" s="6">
        <v>3</v>
      </c>
      <c r="E20" s="95"/>
      <c r="F20" s="68">
        <v>3</v>
      </c>
      <c r="G20" s="89"/>
      <c r="H20" s="89"/>
      <c r="I20" s="90"/>
      <c r="J20" s="91"/>
      <c r="K20" s="106">
        <f>SUM(E20)</f>
        <v>0</v>
      </c>
      <c r="L20" s="106">
        <f>SUM(F20)</f>
        <v>3</v>
      </c>
      <c r="M20" s="105">
        <f>SUM(K20,L20)</f>
        <v>3</v>
      </c>
      <c r="N20" s="11"/>
    </row>
    <row r="21" spans="1:14" ht="15">
      <c r="A21" s="45" t="s">
        <v>46</v>
      </c>
      <c r="B21" s="169"/>
      <c r="C21" s="166"/>
      <c r="D21" s="6">
        <v>3</v>
      </c>
      <c r="E21" s="95"/>
      <c r="F21" s="68">
        <v>3</v>
      </c>
      <c r="G21" s="89"/>
      <c r="H21" s="89"/>
      <c r="I21" s="90"/>
      <c r="J21" s="91"/>
      <c r="K21" s="106">
        <f>SUM(E21)</f>
        <v>0</v>
      </c>
      <c r="L21" s="106">
        <f>SUM(F21)</f>
        <v>3</v>
      </c>
      <c r="M21" s="105">
        <f t="shared" si="1"/>
        <v>3</v>
      </c>
      <c r="N21" s="12"/>
    </row>
    <row r="22" spans="1:14" ht="15">
      <c r="A22" s="57" t="s">
        <v>47</v>
      </c>
      <c r="B22" s="170"/>
      <c r="C22" s="194"/>
      <c r="D22" s="6">
        <v>3</v>
      </c>
      <c r="E22" s="96"/>
      <c r="F22" s="96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1">
        <v>2</v>
      </c>
      <c r="E23" s="130">
        <v>2</v>
      </c>
      <c r="F23" s="119"/>
      <c r="G23" s="120"/>
      <c r="H23" s="120"/>
      <c r="I23" s="121"/>
      <c r="J23" s="122"/>
      <c r="K23" s="123">
        <f aca="true" t="shared" si="2" ref="K23:L34">SUM(E23)</f>
        <v>2</v>
      </c>
      <c r="L23" s="123">
        <f t="shared" si="2"/>
        <v>0</v>
      </c>
      <c r="M23" s="124">
        <f t="shared" si="1"/>
        <v>2</v>
      </c>
      <c r="N23" s="125"/>
    </row>
    <row r="24" spans="1:14" s="126" customFormat="1" ht="15.75">
      <c r="A24" s="118" t="s">
        <v>87</v>
      </c>
      <c r="B24" s="128"/>
      <c r="C24" s="127"/>
      <c r="D24" s="131">
        <v>2</v>
      </c>
      <c r="E24" s="130">
        <v>2</v>
      </c>
      <c r="F24" s="119"/>
      <c r="G24" s="120"/>
      <c r="H24" s="120"/>
      <c r="I24" s="121"/>
      <c r="J24" s="122"/>
      <c r="K24" s="123">
        <f t="shared" si="2"/>
        <v>2</v>
      </c>
      <c r="L24" s="123">
        <f t="shared" si="2"/>
        <v>0</v>
      </c>
      <c r="M24" s="124">
        <f t="shared" si="1"/>
        <v>2</v>
      </c>
      <c r="N24" s="125"/>
    </row>
    <row r="25" spans="1:14" s="126" customFormat="1" ht="15.75">
      <c r="A25" s="118" t="s">
        <v>88</v>
      </c>
      <c r="B25" s="128"/>
      <c r="C25" s="127"/>
      <c r="D25" s="131">
        <v>2</v>
      </c>
      <c r="E25" s="130">
        <v>2</v>
      </c>
      <c r="F25" s="119"/>
      <c r="G25" s="120"/>
      <c r="H25" s="120"/>
      <c r="I25" s="121"/>
      <c r="J25" s="122"/>
      <c r="K25" s="123">
        <f t="shared" si="2"/>
        <v>2</v>
      </c>
      <c r="L25" s="123">
        <f t="shared" si="2"/>
        <v>0</v>
      </c>
      <c r="M25" s="124">
        <f t="shared" si="1"/>
        <v>2</v>
      </c>
      <c r="N25" s="125"/>
    </row>
    <row r="26" spans="1:14" s="126" customFormat="1" ht="15.75">
      <c r="A26" s="118" t="s">
        <v>89</v>
      </c>
      <c r="B26" s="128"/>
      <c r="C26" s="127"/>
      <c r="D26" s="131">
        <v>2</v>
      </c>
      <c r="E26" s="130">
        <v>2</v>
      </c>
      <c r="F26" s="119"/>
      <c r="G26" s="120"/>
      <c r="H26" s="120"/>
      <c r="I26" s="121"/>
      <c r="J26" s="122"/>
      <c r="K26" s="123">
        <f t="shared" si="2"/>
        <v>2</v>
      </c>
      <c r="L26" s="123">
        <f t="shared" si="2"/>
        <v>0</v>
      </c>
      <c r="M26" s="124">
        <f t="shared" si="1"/>
        <v>2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>
        <v>2</v>
      </c>
      <c r="E27" s="130"/>
      <c r="F27" s="119">
        <v>2</v>
      </c>
      <c r="G27" s="120"/>
      <c r="H27" s="120"/>
      <c r="I27" s="121"/>
      <c r="J27" s="122"/>
      <c r="K27" s="123">
        <f t="shared" si="2"/>
        <v>0</v>
      </c>
      <c r="L27" s="123">
        <f t="shared" si="2"/>
        <v>2</v>
      </c>
      <c r="M27" s="124">
        <f t="shared" si="1"/>
        <v>2</v>
      </c>
      <c r="N27" s="125"/>
    </row>
    <row r="28" spans="1:14" s="126" customFormat="1" ht="15.75">
      <c r="A28" s="118" t="s">
        <v>91</v>
      </c>
      <c r="B28" s="128"/>
      <c r="C28" s="127"/>
      <c r="D28" s="131">
        <v>2</v>
      </c>
      <c r="E28" s="130"/>
      <c r="F28" s="119">
        <v>2</v>
      </c>
      <c r="G28" s="120"/>
      <c r="H28" s="120"/>
      <c r="I28" s="121"/>
      <c r="J28" s="122"/>
      <c r="K28" s="123">
        <f t="shared" si="2"/>
        <v>0</v>
      </c>
      <c r="L28" s="123">
        <f t="shared" si="2"/>
        <v>2</v>
      </c>
      <c r="M28" s="124">
        <f t="shared" si="1"/>
        <v>2</v>
      </c>
      <c r="N28" s="125"/>
    </row>
    <row r="29" spans="1:14" s="126" customFormat="1" ht="15.75">
      <c r="A29" s="118" t="s">
        <v>92</v>
      </c>
      <c r="B29" s="128"/>
      <c r="C29" s="127"/>
      <c r="D29" s="131">
        <v>2</v>
      </c>
      <c r="E29" s="130">
        <v>2</v>
      </c>
      <c r="F29" s="119"/>
      <c r="G29" s="120"/>
      <c r="H29" s="120"/>
      <c r="I29" s="121"/>
      <c r="J29" s="122"/>
      <c r="K29" s="123">
        <f t="shared" si="2"/>
        <v>2</v>
      </c>
      <c r="L29" s="123">
        <f t="shared" si="2"/>
        <v>0</v>
      </c>
      <c r="M29" s="124">
        <f t="shared" si="1"/>
        <v>2</v>
      </c>
      <c r="N29" s="125"/>
    </row>
    <row r="30" spans="1:14" s="126" customFormat="1" ht="15.75">
      <c r="A30" s="118" t="s">
        <v>93</v>
      </c>
      <c r="B30" s="128"/>
      <c r="C30" s="127"/>
      <c r="D30" s="131">
        <v>2</v>
      </c>
      <c r="E30" s="130"/>
      <c r="F30" s="119">
        <v>2</v>
      </c>
      <c r="G30" s="120"/>
      <c r="H30" s="120"/>
      <c r="I30" s="121"/>
      <c r="J30" s="122"/>
      <c r="K30" s="123">
        <f t="shared" si="2"/>
        <v>0</v>
      </c>
      <c r="L30" s="123">
        <f t="shared" si="2"/>
        <v>2</v>
      </c>
      <c r="M30" s="124">
        <f t="shared" si="1"/>
        <v>2</v>
      </c>
      <c r="N30" s="125"/>
    </row>
    <row r="31" spans="1:14" s="126" customFormat="1" ht="15.75">
      <c r="A31" s="118" t="s">
        <v>94</v>
      </c>
      <c r="B31" s="128"/>
      <c r="C31" s="127"/>
      <c r="D31" s="131">
        <v>2</v>
      </c>
      <c r="E31" s="130"/>
      <c r="F31" s="119">
        <v>2</v>
      </c>
      <c r="G31" s="120"/>
      <c r="H31" s="120"/>
      <c r="I31" s="121"/>
      <c r="J31" s="122"/>
      <c r="K31" s="123">
        <f t="shared" si="2"/>
        <v>0</v>
      </c>
      <c r="L31" s="123">
        <f t="shared" si="2"/>
        <v>2</v>
      </c>
      <c r="M31" s="124">
        <f t="shared" si="1"/>
        <v>2</v>
      </c>
      <c r="N31" s="125"/>
    </row>
    <row r="32" spans="1:14" s="126" customFormat="1" ht="15.75">
      <c r="A32" s="118" t="s">
        <v>95</v>
      </c>
      <c r="B32" s="128"/>
      <c r="C32" s="127"/>
      <c r="D32" s="131">
        <v>2</v>
      </c>
      <c r="E32" s="130"/>
      <c r="F32" s="119">
        <v>2</v>
      </c>
      <c r="G32" s="120"/>
      <c r="H32" s="120"/>
      <c r="I32" s="121"/>
      <c r="J32" s="122"/>
      <c r="K32" s="123">
        <f t="shared" si="2"/>
        <v>0</v>
      </c>
      <c r="L32" s="123">
        <f t="shared" si="2"/>
        <v>2</v>
      </c>
      <c r="M32" s="124">
        <f t="shared" si="1"/>
        <v>2</v>
      </c>
      <c r="N32" s="125"/>
    </row>
    <row r="33" spans="1:14" s="126" customFormat="1" ht="15.75">
      <c r="A33" s="118" t="s">
        <v>96</v>
      </c>
      <c r="B33" s="128"/>
      <c r="C33" s="127"/>
      <c r="D33" s="131">
        <v>2</v>
      </c>
      <c r="E33" s="130"/>
      <c r="F33" s="119">
        <v>2</v>
      </c>
      <c r="G33" s="120"/>
      <c r="H33" s="120"/>
      <c r="I33" s="121"/>
      <c r="J33" s="122"/>
      <c r="K33" s="123">
        <f t="shared" si="2"/>
        <v>0</v>
      </c>
      <c r="L33" s="123">
        <f t="shared" si="2"/>
        <v>2</v>
      </c>
      <c r="M33" s="124">
        <f t="shared" si="1"/>
        <v>2</v>
      </c>
      <c r="N33" s="125"/>
    </row>
    <row r="34" spans="1:14" s="126" customFormat="1" ht="15.75">
      <c r="A34" s="118" t="s">
        <v>97</v>
      </c>
      <c r="B34" s="128"/>
      <c r="C34" s="127"/>
      <c r="D34" s="131">
        <v>2</v>
      </c>
      <c r="E34" s="130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03">
        <v>3</v>
      </c>
      <c r="E35" s="104"/>
      <c r="F35" s="104"/>
      <c r="G35" s="79"/>
      <c r="H35" s="79"/>
      <c r="I35" s="85"/>
      <c r="J35" s="86">
        <v>3</v>
      </c>
      <c r="K35" s="105">
        <f>SUM(I35)</f>
        <v>0</v>
      </c>
      <c r="L35" s="105">
        <f>SUM(J35)</f>
        <v>3</v>
      </c>
      <c r="M35" s="105">
        <f t="shared" si="1"/>
        <v>3</v>
      </c>
      <c r="N35" s="30"/>
    </row>
    <row r="36" spans="1:14" ht="15">
      <c r="A36" s="76" t="s">
        <v>34</v>
      </c>
      <c r="B36" s="190"/>
      <c r="C36" s="193"/>
      <c r="D36" s="6">
        <v>3</v>
      </c>
      <c r="E36" s="97"/>
      <c r="F36" s="97"/>
      <c r="G36" s="79"/>
      <c r="H36" s="79"/>
      <c r="I36" s="69"/>
      <c r="J36" s="87">
        <v>3</v>
      </c>
      <c r="K36" s="106">
        <f aca="true" t="shared" si="3" ref="K36:L42">SUM(I36)</f>
        <v>0</v>
      </c>
      <c r="L36" s="106">
        <f t="shared" si="3"/>
        <v>3</v>
      </c>
      <c r="M36" s="105">
        <f t="shared" si="1"/>
        <v>3</v>
      </c>
      <c r="N36" s="30"/>
    </row>
    <row r="37" spans="1:14" ht="15">
      <c r="A37" s="77" t="s">
        <v>35</v>
      </c>
      <c r="B37" s="190"/>
      <c r="C37" s="193"/>
      <c r="D37" s="6">
        <v>3</v>
      </c>
      <c r="E37" s="97"/>
      <c r="F37" s="97"/>
      <c r="G37" s="79"/>
      <c r="H37" s="79"/>
      <c r="I37" s="69"/>
      <c r="J37" s="87">
        <v>3</v>
      </c>
      <c r="K37" s="106">
        <f t="shared" si="3"/>
        <v>0</v>
      </c>
      <c r="L37" s="106">
        <f t="shared" si="3"/>
        <v>3</v>
      </c>
      <c r="M37" s="105">
        <f t="shared" si="1"/>
        <v>3</v>
      </c>
      <c r="N37" s="30"/>
    </row>
    <row r="38" spans="1:13" ht="15">
      <c r="A38" s="77" t="s">
        <v>36</v>
      </c>
      <c r="B38" s="190"/>
      <c r="C38" s="177" t="s">
        <v>13</v>
      </c>
      <c r="D38" s="3">
        <v>2</v>
      </c>
      <c r="E38" s="14"/>
      <c r="F38" s="15"/>
      <c r="G38" s="16"/>
      <c r="H38" s="16"/>
      <c r="I38" s="1"/>
      <c r="J38" s="1">
        <v>2</v>
      </c>
      <c r="K38" s="106">
        <f t="shared" si="3"/>
        <v>0</v>
      </c>
      <c r="L38" s="106">
        <f t="shared" si="3"/>
        <v>2</v>
      </c>
      <c r="M38" s="105">
        <f t="shared" si="1"/>
        <v>2</v>
      </c>
    </row>
    <row r="39" spans="1:13" ht="15">
      <c r="A39" s="77" t="s">
        <v>37</v>
      </c>
      <c r="B39" s="190"/>
      <c r="C39" s="178"/>
      <c r="D39" s="3">
        <v>2</v>
      </c>
      <c r="E39" s="14"/>
      <c r="F39" s="15"/>
      <c r="G39" s="16"/>
      <c r="H39" s="16"/>
      <c r="I39" s="32"/>
      <c r="J39" s="32">
        <v>2</v>
      </c>
      <c r="K39" s="105">
        <f t="shared" si="3"/>
        <v>0</v>
      </c>
      <c r="L39" s="105">
        <f t="shared" si="3"/>
        <v>2</v>
      </c>
      <c r="M39" s="105">
        <f t="shared" si="1"/>
        <v>2</v>
      </c>
    </row>
    <row r="40" spans="1:13" ht="15">
      <c r="A40" s="77" t="s">
        <v>38</v>
      </c>
      <c r="B40" s="190"/>
      <c r="C40" s="178"/>
      <c r="D40" s="3">
        <v>2</v>
      </c>
      <c r="E40" s="97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3">
        <v>2</v>
      </c>
      <c r="E41" s="97"/>
      <c r="F41" s="15"/>
      <c r="G41" s="16"/>
      <c r="H41" s="16"/>
      <c r="I41" s="32">
        <v>2</v>
      </c>
      <c r="J41" s="32"/>
      <c r="K41" s="105">
        <f t="shared" si="3"/>
        <v>2</v>
      </c>
      <c r="L41" s="105">
        <f t="shared" si="3"/>
        <v>0</v>
      </c>
      <c r="M41" s="105">
        <f t="shared" si="1"/>
        <v>2</v>
      </c>
    </row>
    <row r="42" spans="1:13" ht="15.75" thickBot="1">
      <c r="A42" s="129" t="s">
        <v>98</v>
      </c>
      <c r="B42" s="191"/>
      <c r="C42" s="179"/>
      <c r="D42" s="3">
        <v>2</v>
      </c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3">
        <v>3</v>
      </c>
      <c r="E43" s="97"/>
      <c r="F43" s="15"/>
      <c r="G43" s="1"/>
      <c r="H43" s="1">
        <v>3</v>
      </c>
      <c r="I43" s="16"/>
      <c r="J43" s="16"/>
      <c r="K43" s="105">
        <f aca="true" t="shared" si="4" ref="K43:L49">SUM(G43)</f>
        <v>0</v>
      </c>
      <c r="L43" s="105">
        <f t="shared" si="4"/>
        <v>3</v>
      </c>
      <c r="M43" s="105">
        <f aca="true" t="shared" si="5" ref="M43:M49">SUM(K43,L43)</f>
        <v>3</v>
      </c>
      <c r="N43" s="12"/>
    </row>
    <row r="44" spans="1:14" ht="45">
      <c r="A44" s="45" t="s">
        <v>49</v>
      </c>
      <c r="B44" s="173"/>
      <c r="C44" s="162"/>
      <c r="D44" s="98">
        <v>3</v>
      </c>
      <c r="E44" s="99"/>
      <c r="F44" s="100"/>
      <c r="G44" s="46">
        <v>3</v>
      </c>
      <c r="H44" s="46"/>
      <c r="I44" s="101"/>
      <c r="J44" s="101"/>
      <c r="K44" s="107">
        <f t="shared" si="4"/>
        <v>3</v>
      </c>
      <c r="L44" s="107">
        <f t="shared" si="4"/>
        <v>0</v>
      </c>
      <c r="M44" s="105">
        <f t="shared" si="5"/>
        <v>3</v>
      </c>
      <c r="N44" s="12"/>
    </row>
    <row r="45" spans="1:14" ht="15">
      <c r="A45" s="45" t="s">
        <v>50</v>
      </c>
      <c r="B45" s="173"/>
      <c r="C45" s="163"/>
      <c r="D45" s="3">
        <v>3</v>
      </c>
      <c r="E45" s="79"/>
      <c r="F45" s="15"/>
      <c r="G45" s="1"/>
      <c r="H45" s="1">
        <v>3</v>
      </c>
      <c r="I45" s="16"/>
      <c r="J45" s="16"/>
      <c r="K45" s="107">
        <f t="shared" si="4"/>
        <v>0</v>
      </c>
      <c r="L45" s="107">
        <f t="shared" si="4"/>
        <v>3</v>
      </c>
      <c r="M45" s="105">
        <f t="shared" si="5"/>
        <v>3</v>
      </c>
      <c r="N45" s="12"/>
    </row>
    <row r="46" spans="1:14" ht="15">
      <c r="A46" s="45" t="s">
        <v>51</v>
      </c>
      <c r="B46" s="173"/>
      <c r="C46" s="161" t="s">
        <v>11</v>
      </c>
      <c r="D46" s="3">
        <v>3</v>
      </c>
      <c r="E46" s="79"/>
      <c r="F46" s="15"/>
      <c r="G46" s="1"/>
      <c r="H46" s="1">
        <v>3</v>
      </c>
      <c r="I46" s="16"/>
      <c r="J46" s="16"/>
      <c r="K46" s="107">
        <f t="shared" si="4"/>
        <v>0</v>
      </c>
      <c r="L46" s="107">
        <f t="shared" si="4"/>
        <v>3</v>
      </c>
      <c r="M46" s="105">
        <f t="shared" si="5"/>
        <v>3</v>
      </c>
      <c r="N46" s="12"/>
    </row>
    <row r="47" spans="1:14" ht="30">
      <c r="A47" s="45" t="s">
        <v>52</v>
      </c>
      <c r="B47" s="173"/>
      <c r="C47" s="162"/>
      <c r="D47" s="3">
        <v>3</v>
      </c>
      <c r="E47" s="79"/>
      <c r="F47" s="15"/>
      <c r="G47" s="1">
        <v>3</v>
      </c>
      <c r="H47" s="1"/>
      <c r="I47" s="16"/>
      <c r="J47" s="16"/>
      <c r="K47" s="107">
        <f t="shared" si="4"/>
        <v>3</v>
      </c>
      <c r="L47" s="107">
        <f t="shared" si="4"/>
        <v>0</v>
      </c>
      <c r="M47" s="105">
        <f t="shared" si="5"/>
        <v>3</v>
      </c>
      <c r="N47" s="12"/>
    </row>
    <row r="48" spans="1:14" ht="30">
      <c r="A48" s="74" t="s">
        <v>53</v>
      </c>
      <c r="B48" s="173"/>
      <c r="C48" s="162"/>
      <c r="D48" s="3">
        <v>3</v>
      </c>
      <c r="E48" s="79"/>
      <c r="F48" s="15"/>
      <c r="G48" s="1">
        <v>3</v>
      </c>
      <c r="H48" s="1"/>
      <c r="I48" s="16"/>
      <c r="J48" s="16"/>
      <c r="K48" s="107">
        <f t="shared" si="4"/>
        <v>3</v>
      </c>
      <c r="L48" s="107">
        <f t="shared" si="4"/>
        <v>0</v>
      </c>
      <c r="M48" s="105">
        <f t="shared" si="5"/>
        <v>3</v>
      </c>
      <c r="N48" s="30"/>
    </row>
    <row r="49" spans="1:14" ht="15.75" thickBot="1">
      <c r="A49" s="33" t="s">
        <v>40</v>
      </c>
      <c r="B49" s="174"/>
      <c r="C49" s="163"/>
      <c r="D49" s="98">
        <v>3</v>
      </c>
      <c r="E49" s="102"/>
      <c r="F49" s="100"/>
      <c r="G49" s="46"/>
      <c r="H49" s="46">
        <v>3</v>
      </c>
      <c r="I49" s="101"/>
      <c r="J49" s="101"/>
      <c r="K49" s="105">
        <f t="shared" si="4"/>
        <v>0</v>
      </c>
      <c r="L49" s="105">
        <f t="shared" si="4"/>
        <v>3</v>
      </c>
      <c r="M49" s="105">
        <f t="shared" si="5"/>
        <v>3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33</v>
      </c>
      <c r="L50" s="108">
        <f>SUM(L7:L49)</f>
        <v>55</v>
      </c>
      <c r="M50" s="109">
        <f>SUM(M7:M49)</f>
        <v>88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C16:C22"/>
    <mergeCell ref="G4:H4"/>
    <mergeCell ref="A50:J50"/>
    <mergeCell ref="A6:D6"/>
    <mergeCell ref="E6:J6"/>
    <mergeCell ref="C7:C15"/>
    <mergeCell ref="C38:C42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I65"/>
  <sheetViews>
    <sheetView zoomScale="75" zoomScaleNormal="75" zoomScalePageLayoutView="0" workbookViewId="0" topLeftCell="A10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71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4</v>
      </c>
      <c r="E7" s="65"/>
      <c r="F7" s="65">
        <v>4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4</v>
      </c>
      <c r="M7" s="105">
        <f>SUM(K7,L7)</f>
        <v>4</v>
      </c>
      <c r="N7" s="10"/>
    </row>
    <row r="8" spans="1:14" s="5" customFormat="1" ht="15">
      <c r="A8" s="72" t="s">
        <v>28</v>
      </c>
      <c r="B8" s="169"/>
      <c r="C8" s="166"/>
      <c r="D8" s="138">
        <v>4</v>
      </c>
      <c r="E8" s="65"/>
      <c r="F8" s="65">
        <v>4</v>
      </c>
      <c r="G8" s="79"/>
      <c r="H8" s="79"/>
      <c r="I8" s="80"/>
      <c r="J8" s="81"/>
      <c r="K8" s="105">
        <f t="shared" si="0"/>
        <v>0</v>
      </c>
      <c r="L8" s="105">
        <f t="shared" si="0"/>
        <v>4</v>
      </c>
      <c r="M8" s="105">
        <f>SUM(K8,L8)</f>
        <v>4</v>
      </c>
      <c r="N8" s="11"/>
    </row>
    <row r="9" spans="1:14" s="5" customFormat="1" ht="15">
      <c r="A9" s="73" t="s">
        <v>41</v>
      </c>
      <c r="B9" s="169"/>
      <c r="C9" s="166"/>
      <c r="D9" s="138">
        <v>4</v>
      </c>
      <c r="E9" s="65"/>
      <c r="F9" s="65">
        <v>4</v>
      </c>
      <c r="G9" s="79"/>
      <c r="H9" s="79"/>
      <c r="I9" s="80"/>
      <c r="J9" s="81"/>
      <c r="K9" s="105">
        <f>SUM(E9)</f>
        <v>0</v>
      </c>
      <c r="L9" s="105">
        <f>SUM(F9)</f>
        <v>4</v>
      </c>
      <c r="M9" s="105">
        <f>SUM(K9,L9)</f>
        <v>4</v>
      </c>
      <c r="N9" s="11"/>
    </row>
    <row r="10" spans="1:87" s="8" customFormat="1" ht="15">
      <c r="A10" s="73" t="s">
        <v>42</v>
      </c>
      <c r="B10" s="169"/>
      <c r="C10" s="166"/>
      <c r="D10" s="138">
        <v>4</v>
      </c>
      <c r="E10" s="82"/>
      <c r="F10" s="65">
        <v>4</v>
      </c>
      <c r="G10" s="79"/>
      <c r="H10" s="79"/>
      <c r="I10" s="80"/>
      <c r="J10" s="81"/>
      <c r="K10" s="105">
        <f t="shared" si="0"/>
        <v>0</v>
      </c>
      <c r="L10" s="105">
        <f t="shared" si="0"/>
        <v>4</v>
      </c>
      <c r="M10" s="105">
        <f aca="true" t="shared" si="1" ref="M10:M42">SUM(K10,L10)</f>
        <v>4</v>
      </c>
      <c r="N10" s="11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</row>
    <row r="11" spans="1:87" s="5" customFormat="1" ht="15">
      <c r="A11" s="74" t="s">
        <v>43</v>
      </c>
      <c r="B11" s="169"/>
      <c r="C11" s="166"/>
      <c r="D11" s="138">
        <v>4</v>
      </c>
      <c r="E11" s="82"/>
      <c r="F11" s="65">
        <v>4</v>
      </c>
      <c r="G11" s="79"/>
      <c r="H11" s="79"/>
      <c r="I11" s="80"/>
      <c r="J11" s="81"/>
      <c r="K11" s="105">
        <f>SUM(E11)</f>
        <v>0</v>
      </c>
      <c r="L11" s="105">
        <f>SUM(F11)</f>
        <v>4</v>
      </c>
      <c r="M11" s="105">
        <f t="shared" si="1"/>
        <v>4</v>
      </c>
      <c r="N11" s="1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</row>
    <row r="12" spans="1:87" s="5" customFormat="1" ht="15">
      <c r="A12" s="73" t="s">
        <v>29</v>
      </c>
      <c r="B12" s="169"/>
      <c r="C12" s="166"/>
      <c r="D12" s="138">
        <v>4</v>
      </c>
      <c r="E12" s="82"/>
      <c r="F12" s="65">
        <v>4</v>
      </c>
      <c r="G12" s="79"/>
      <c r="H12" s="79"/>
      <c r="I12" s="80"/>
      <c r="J12" s="81"/>
      <c r="K12" s="105">
        <f t="shared" si="0"/>
        <v>0</v>
      </c>
      <c r="L12" s="105">
        <f t="shared" si="0"/>
        <v>4</v>
      </c>
      <c r="M12" s="105">
        <f>SUM(K12,L12)</f>
        <v>4</v>
      </c>
      <c r="N12" s="11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</row>
    <row r="13" spans="1:87" s="8" customFormat="1" ht="15">
      <c r="A13" s="45" t="s">
        <v>44</v>
      </c>
      <c r="B13" s="169"/>
      <c r="C13" s="166"/>
      <c r="D13" s="138">
        <v>4</v>
      </c>
      <c r="E13" s="82"/>
      <c r="F13" s="65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</row>
    <row r="14" spans="1:87" s="5" customFormat="1" ht="15">
      <c r="A14" s="75" t="s">
        <v>45</v>
      </c>
      <c r="B14" s="169"/>
      <c r="C14" s="166"/>
      <c r="D14" s="138">
        <v>4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</row>
    <row r="15" spans="1:14" s="5" customFormat="1" ht="15">
      <c r="A15" s="73" t="s">
        <v>30</v>
      </c>
      <c r="B15" s="169"/>
      <c r="C15" s="167"/>
      <c r="D15" s="138">
        <v>4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9">
        <v>3</v>
      </c>
      <c r="E16" s="88">
        <v>3</v>
      </c>
      <c r="F16" s="66"/>
      <c r="G16" s="89"/>
      <c r="H16" s="89"/>
      <c r="I16" s="90"/>
      <c r="J16" s="91"/>
      <c r="K16" s="105">
        <f t="shared" si="0"/>
        <v>3</v>
      </c>
      <c r="L16" s="105">
        <f t="shared" si="0"/>
        <v>0</v>
      </c>
      <c r="M16" s="105">
        <f t="shared" si="1"/>
        <v>3</v>
      </c>
      <c r="N16" s="11"/>
    </row>
    <row r="17" spans="1:14" s="5" customFormat="1" ht="15">
      <c r="A17" s="77" t="s">
        <v>17</v>
      </c>
      <c r="B17" s="169"/>
      <c r="C17" s="166"/>
      <c r="D17" s="139">
        <v>3</v>
      </c>
      <c r="E17" s="92"/>
      <c r="F17" s="67">
        <v>3</v>
      </c>
      <c r="G17" s="79"/>
      <c r="H17" s="79"/>
      <c r="I17" s="80"/>
      <c r="J17" s="81"/>
      <c r="K17" s="105">
        <f t="shared" si="0"/>
        <v>0</v>
      </c>
      <c r="L17" s="105">
        <f t="shared" si="0"/>
        <v>3</v>
      </c>
      <c r="M17" s="105">
        <f t="shared" si="1"/>
        <v>3</v>
      </c>
      <c r="N17" s="11"/>
    </row>
    <row r="18" spans="1:14" s="5" customFormat="1" ht="15">
      <c r="A18" s="77" t="s">
        <v>31</v>
      </c>
      <c r="B18" s="169"/>
      <c r="C18" s="166"/>
      <c r="D18" s="139">
        <v>3</v>
      </c>
      <c r="E18" s="93"/>
      <c r="F18" s="94">
        <v>3</v>
      </c>
      <c r="G18" s="79"/>
      <c r="H18" s="79"/>
      <c r="I18" s="80"/>
      <c r="J18" s="81"/>
      <c r="K18" s="105">
        <f t="shared" si="0"/>
        <v>0</v>
      </c>
      <c r="L18" s="105">
        <f t="shared" si="0"/>
        <v>3</v>
      </c>
      <c r="M18" s="105">
        <f t="shared" si="1"/>
        <v>3</v>
      </c>
      <c r="N18" s="11"/>
    </row>
    <row r="19" spans="1:14" s="5" customFormat="1" ht="15">
      <c r="A19" s="77" t="s">
        <v>32</v>
      </c>
      <c r="B19" s="169"/>
      <c r="C19" s="166"/>
      <c r="D19" s="139">
        <v>3</v>
      </c>
      <c r="E19" s="95"/>
      <c r="F19" s="68">
        <v>3</v>
      </c>
      <c r="G19" s="89"/>
      <c r="H19" s="89"/>
      <c r="I19" s="90"/>
      <c r="J19" s="91"/>
      <c r="K19" s="106">
        <f>SUM(E19)</f>
        <v>0</v>
      </c>
      <c r="L19" s="106">
        <f t="shared" si="0"/>
        <v>3</v>
      </c>
      <c r="M19" s="105">
        <f>SUM(K19,L19)</f>
        <v>3</v>
      </c>
      <c r="N19" s="11"/>
    </row>
    <row r="20" spans="1:14" s="5" customFormat="1" ht="15">
      <c r="A20" s="77" t="s">
        <v>33</v>
      </c>
      <c r="B20" s="169"/>
      <c r="C20" s="166"/>
      <c r="D20" s="139">
        <v>3</v>
      </c>
      <c r="E20" s="95"/>
      <c r="F20" s="68"/>
      <c r="G20" s="89"/>
      <c r="H20" s="89"/>
      <c r="I20" s="90"/>
      <c r="J20" s="91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139">
        <v>3</v>
      </c>
      <c r="E21" s="95"/>
      <c r="F21" s="68">
        <v>3</v>
      </c>
      <c r="G21" s="89"/>
      <c r="H21" s="89"/>
      <c r="I21" s="90"/>
      <c r="J21" s="91"/>
      <c r="K21" s="106">
        <f>SUM(E21)</f>
        <v>0</v>
      </c>
      <c r="L21" s="106">
        <f>SUM(F21)</f>
        <v>3</v>
      </c>
      <c r="M21" s="105">
        <f t="shared" si="1"/>
        <v>3</v>
      </c>
      <c r="N21" s="12"/>
    </row>
    <row r="22" spans="1:14" ht="15">
      <c r="A22" s="57" t="s">
        <v>47</v>
      </c>
      <c r="B22" s="170"/>
      <c r="C22" s="194"/>
      <c r="D22" s="139">
        <v>3</v>
      </c>
      <c r="E22" s="96"/>
      <c r="F22" s="96">
        <v>3</v>
      </c>
      <c r="G22" s="79"/>
      <c r="H22" s="79"/>
      <c r="I22" s="80"/>
      <c r="J22" s="81"/>
      <c r="K22" s="106">
        <f t="shared" si="0"/>
        <v>0</v>
      </c>
      <c r="L22" s="106">
        <f t="shared" si="0"/>
        <v>3</v>
      </c>
      <c r="M22" s="105">
        <f t="shared" si="1"/>
        <v>3</v>
      </c>
      <c r="N22" s="12"/>
    </row>
    <row r="23" spans="1:14" s="126" customFormat="1" ht="15.75">
      <c r="A23" s="118" t="s">
        <v>86</v>
      </c>
      <c r="B23" s="128"/>
      <c r="C23" s="127"/>
      <c r="D23" s="139">
        <v>3</v>
      </c>
      <c r="E23" s="96"/>
      <c r="F23" s="96"/>
      <c r="G23" s="120"/>
      <c r="H23" s="120"/>
      <c r="I23" s="121"/>
      <c r="J23" s="122"/>
      <c r="K23" s="123">
        <f aca="true" t="shared" si="2" ref="K23:L34">SUM(E23)</f>
        <v>0</v>
      </c>
      <c r="L23" s="123">
        <f t="shared" si="2"/>
        <v>0</v>
      </c>
      <c r="M23" s="124">
        <f t="shared" si="1"/>
        <v>0</v>
      </c>
      <c r="N23" s="125"/>
    </row>
    <row r="24" spans="1:14" s="126" customFormat="1" ht="15.75">
      <c r="A24" s="118" t="s">
        <v>87</v>
      </c>
      <c r="B24" s="128"/>
      <c r="C24" s="127"/>
      <c r="D24" s="139">
        <v>3</v>
      </c>
      <c r="E24" s="96"/>
      <c r="F24" s="96"/>
      <c r="G24" s="120"/>
      <c r="H24" s="120"/>
      <c r="I24" s="121"/>
      <c r="J24" s="122"/>
      <c r="K24" s="123">
        <f t="shared" si="2"/>
        <v>0</v>
      </c>
      <c r="L24" s="123">
        <f t="shared" si="2"/>
        <v>0</v>
      </c>
      <c r="M24" s="124">
        <f t="shared" si="1"/>
        <v>0</v>
      </c>
      <c r="N24" s="125"/>
    </row>
    <row r="25" spans="1:14" s="126" customFormat="1" ht="15.75">
      <c r="A25" s="118" t="s">
        <v>88</v>
      </c>
      <c r="B25" s="128"/>
      <c r="C25" s="127"/>
      <c r="D25" s="139">
        <v>3</v>
      </c>
      <c r="E25" s="96"/>
      <c r="F25" s="96">
        <v>3</v>
      </c>
      <c r="G25" s="120"/>
      <c r="H25" s="120"/>
      <c r="I25" s="121"/>
      <c r="J25" s="122"/>
      <c r="K25" s="123">
        <f t="shared" si="2"/>
        <v>0</v>
      </c>
      <c r="L25" s="123">
        <f t="shared" si="2"/>
        <v>3</v>
      </c>
      <c r="M25" s="124">
        <f t="shared" si="1"/>
        <v>3</v>
      </c>
      <c r="N25" s="125"/>
    </row>
    <row r="26" spans="1:14" s="126" customFormat="1" ht="15.75">
      <c r="A26" s="118" t="s">
        <v>89</v>
      </c>
      <c r="B26" s="128"/>
      <c r="C26" s="127"/>
      <c r="D26" s="139">
        <v>3</v>
      </c>
      <c r="E26" s="96"/>
      <c r="F26" s="96">
        <v>3</v>
      </c>
      <c r="G26" s="120"/>
      <c r="H26" s="120"/>
      <c r="I26" s="121"/>
      <c r="J26" s="122"/>
      <c r="K26" s="123">
        <f t="shared" si="2"/>
        <v>0</v>
      </c>
      <c r="L26" s="123">
        <f t="shared" si="2"/>
        <v>3</v>
      </c>
      <c r="M26" s="124">
        <f t="shared" si="1"/>
        <v>3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3</v>
      </c>
      <c r="E27" s="96"/>
      <c r="F27" s="96">
        <v>3</v>
      </c>
      <c r="G27" s="120"/>
      <c r="H27" s="120"/>
      <c r="I27" s="121"/>
      <c r="J27" s="122"/>
      <c r="K27" s="123">
        <f t="shared" si="2"/>
        <v>0</v>
      </c>
      <c r="L27" s="123">
        <f t="shared" si="2"/>
        <v>3</v>
      </c>
      <c r="M27" s="124">
        <f t="shared" si="1"/>
        <v>3</v>
      </c>
      <c r="N27" s="125"/>
    </row>
    <row r="28" spans="1:14" s="126" customFormat="1" ht="15.75">
      <c r="A28" s="118" t="s">
        <v>91</v>
      </c>
      <c r="B28" s="128"/>
      <c r="C28" s="127"/>
      <c r="D28" s="139">
        <v>3</v>
      </c>
      <c r="E28" s="96"/>
      <c r="F28" s="96">
        <v>3</v>
      </c>
      <c r="G28" s="120"/>
      <c r="H28" s="120"/>
      <c r="I28" s="121"/>
      <c r="J28" s="122"/>
      <c r="K28" s="123">
        <f t="shared" si="2"/>
        <v>0</v>
      </c>
      <c r="L28" s="123">
        <f t="shared" si="2"/>
        <v>3</v>
      </c>
      <c r="M28" s="124">
        <f t="shared" si="1"/>
        <v>3</v>
      </c>
      <c r="N28" s="125"/>
    </row>
    <row r="29" spans="1:14" s="126" customFormat="1" ht="15.75">
      <c r="A29" s="118" t="s">
        <v>92</v>
      </c>
      <c r="B29" s="128"/>
      <c r="C29" s="127"/>
      <c r="D29" s="139">
        <v>3</v>
      </c>
      <c r="E29" s="96"/>
      <c r="F29" s="96">
        <v>3</v>
      </c>
      <c r="G29" s="120"/>
      <c r="H29" s="120"/>
      <c r="I29" s="121"/>
      <c r="J29" s="122"/>
      <c r="K29" s="123">
        <f t="shared" si="2"/>
        <v>0</v>
      </c>
      <c r="L29" s="123">
        <f t="shared" si="2"/>
        <v>3</v>
      </c>
      <c r="M29" s="124">
        <f t="shared" si="1"/>
        <v>3</v>
      </c>
      <c r="N29" s="125"/>
    </row>
    <row r="30" spans="1:14" s="126" customFormat="1" ht="15.75">
      <c r="A30" s="118" t="s">
        <v>93</v>
      </c>
      <c r="B30" s="128"/>
      <c r="C30" s="127"/>
      <c r="D30" s="139">
        <v>3</v>
      </c>
      <c r="E30" s="96"/>
      <c r="F30" s="96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3</v>
      </c>
      <c r="E31" s="96"/>
      <c r="F31" s="96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3</v>
      </c>
      <c r="E32" s="96"/>
      <c r="F32" s="96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3</v>
      </c>
      <c r="E33" s="96"/>
      <c r="F33" s="96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3</v>
      </c>
      <c r="E34" s="96"/>
      <c r="F34" s="96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4</v>
      </c>
      <c r="E35" s="104"/>
      <c r="F35" s="104"/>
      <c r="G35" s="79"/>
      <c r="H35" s="79"/>
      <c r="I35" s="85"/>
      <c r="J35" s="86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4</v>
      </c>
      <c r="E36" s="97"/>
      <c r="F36" s="97"/>
      <c r="G36" s="79"/>
      <c r="H36" s="79"/>
      <c r="I36" s="69"/>
      <c r="J36" s="87">
        <v>4</v>
      </c>
      <c r="K36" s="106">
        <f aca="true" t="shared" si="3" ref="K36:L42">SUM(I36)</f>
        <v>0</v>
      </c>
      <c r="L36" s="106">
        <f t="shared" si="3"/>
        <v>4</v>
      </c>
      <c r="M36" s="105">
        <f t="shared" si="1"/>
        <v>4</v>
      </c>
      <c r="N36" s="30"/>
    </row>
    <row r="37" spans="1:14" ht="15">
      <c r="A37" s="77" t="s">
        <v>35</v>
      </c>
      <c r="B37" s="190"/>
      <c r="C37" s="193"/>
      <c r="D37" s="139">
        <v>4</v>
      </c>
      <c r="E37" s="97"/>
      <c r="F37" s="97"/>
      <c r="G37" s="79"/>
      <c r="H37" s="79"/>
      <c r="I37" s="69"/>
      <c r="J37" s="87">
        <v>4</v>
      </c>
      <c r="K37" s="106">
        <f t="shared" si="3"/>
        <v>0</v>
      </c>
      <c r="L37" s="106">
        <f t="shared" si="3"/>
        <v>4</v>
      </c>
      <c r="M37" s="105">
        <f t="shared" si="1"/>
        <v>4</v>
      </c>
      <c r="N37" s="30"/>
    </row>
    <row r="38" spans="1:13" ht="15">
      <c r="A38" s="77" t="s">
        <v>36</v>
      </c>
      <c r="B38" s="190"/>
      <c r="C38" s="177" t="s">
        <v>13</v>
      </c>
      <c r="D38" s="148">
        <v>3</v>
      </c>
      <c r="E38" s="14"/>
      <c r="F38" s="15"/>
      <c r="G38" s="16"/>
      <c r="H38" s="16"/>
      <c r="I38" s="1"/>
      <c r="J38" s="1">
        <v>3</v>
      </c>
      <c r="K38" s="106">
        <f t="shared" si="3"/>
        <v>0</v>
      </c>
      <c r="L38" s="106">
        <f t="shared" si="3"/>
        <v>3</v>
      </c>
      <c r="M38" s="105">
        <f t="shared" si="1"/>
        <v>3</v>
      </c>
    </row>
    <row r="39" spans="1:13" ht="15">
      <c r="A39" s="77" t="s">
        <v>37</v>
      </c>
      <c r="B39" s="190"/>
      <c r="C39" s="178"/>
      <c r="D39" s="148">
        <v>3</v>
      </c>
      <c r="E39" s="14"/>
      <c r="F39" s="15"/>
      <c r="G39" s="16"/>
      <c r="H39" s="16"/>
      <c r="I39" s="32"/>
      <c r="J39" s="32">
        <v>3</v>
      </c>
      <c r="K39" s="105">
        <f t="shared" si="3"/>
        <v>0</v>
      </c>
      <c r="L39" s="105">
        <f t="shared" si="3"/>
        <v>3</v>
      </c>
      <c r="M39" s="105">
        <f t="shared" si="1"/>
        <v>3</v>
      </c>
    </row>
    <row r="40" spans="1:13" ht="15">
      <c r="A40" s="77" t="s">
        <v>38</v>
      </c>
      <c r="B40" s="190"/>
      <c r="C40" s="178"/>
      <c r="D40" s="148">
        <v>3</v>
      </c>
      <c r="E40" s="97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48">
        <v>3</v>
      </c>
      <c r="E41" s="97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48">
        <v>3</v>
      </c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4</v>
      </c>
      <c r="E43" s="97"/>
      <c r="F43" s="15"/>
      <c r="G43" s="1"/>
      <c r="H43" s="1">
        <v>4</v>
      </c>
      <c r="I43" s="16"/>
      <c r="J43" s="16"/>
      <c r="K43" s="105">
        <f aca="true" t="shared" si="4" ref="K43:L49">SUM(G43)</f>
        <v>0</v>
      </c>
      <c r="L43" s="105">
        <f t="shared" si="4"/>
        <v>4</v>
      </c>
      <c r="M43" s="105">
        <f aca="true" t="shared" si="5" ref="M43:M49">SUM(K43,L43)</f>
        <v>4</v>
      </c>
      <c r="N43" s="12"/>
    </row>
    <row r="44" spans="1:14" ht="45">
      <c r="A44" s="45" t="s">
        <v>49</v>
      </c>
      <c r="B44" s="173"/>
      <c r="C44" s="162"/>
      <c r="D44" s="148">
        <v>4</v>
      </c>
      <c r="E44" s="99"/>
      <c r="F44" s="100"/>
      <c r="G44" s="46"/>
      <c r="H44" s="46"/>
      <c r="I44" s="101"/>
      <c r="J44" s="101"/>
      <c r="K44" s="107">
        <f t="shared" si="4"/>
        <v>0</v>
      </c>
      <c r="L44" s="107">
        <f t="shared" si="4"/>
        <v>0</v>
      </c>
      <c r="M44" s="105">
        <f t="shared" si="5"/>
        <v>0</v>
      </c>
      <c r="N44" s="12"/>
    </row>
    <row r="45" spans="1:14" ht="15">
      <c r="A45" s="45" t="s">
        <v>50</v>
      </c>
      <c r="B45" s="173"/>
      <c r="C45" s="163"/>
      <c r="D45" s="148">
        <v>4</v>
      </c>
      <c r="E45" s="79"/>
      <c r="F45" s="15"/>
      <c r="G45" s="1"/>
      <c r="H45" s="1">
        <v>4</v>
      </c>
      <c r="I45" s="16"/>
      <c r="J45" s="16"/>
      <c r="K45" s="107">
        <f t="shared" si="4"/>
        <v>0</v>
      </c>
      <c r="L45" s="107">
        <f t="shared" si="4"/>
        <v>4</v>
      </c>
      <c r="M45" s="105">
        <f t="shared" si="5"/>
        <v>4</v>
      </c>
      <c r="N45" s="12"/>
    </row>
    <row r="46" spans="1:14" ht="15">
      <c r="A46" s="45" t="s">
        <v>51</v>
      </c>
      <c r="B46" s="173"/>
      <c r="C46" s="161" t="s">
        <v>11</v>
      </c>
      <c r="D46" s="98">
        <v>3</v>
      </c>
      <c r="E46" s="79"/>
      <c r="F46" s="15"/>
      <c r="G46" s="1"/>
      <c r="H46" s="1"/>
      <c r="I46" s="16"/>
      <c r="J46" s="16"/>
      <c r="K46" s="107">
        <f t="shared" si="4"/>
        <v>0</v>
      </c>
      <c r="L46" s="107">
        <f t="shared" si="4"/>
        <v>0</v>
      </c>
      <c r="M46" s="105">
        <f t="shared" si="5"/>
        <v>0</v>
      </c>
      <c r="N46" s="12"/>
    </row>
    <row r="47" spans="1:14" ht="30">
      <c r="A47" s="45" t="s">
        <v>52</v>
      </c>
      <c r="B47" s="173"/>
      <c r="C47" s="162"/>
      <c r="D47" s="98">
        <v>3</v>
      </c>
      <c r="E47" s="79"/>
      <c r="F47" s="15"/>
      <c r="G47" s="1"/>
      <c r="H47" s="1">
        <v>3</v>
      </c>
      <c r="I47" s="16"/>
      <c r="J47" s="16"/>
      <c r="K47" s="107">
        <f t="shared" si="4"/>
        <v>0</v>
      </c>
      <c r="L47" s="107">
        <f t="shared" si="4"/>
        <v>3</v>
      </c>
      <c r="M47" s="105">
        <f t="shared" si="5"/>
        <v>3</v>
      </c>
      <c r="N47" s="12"/>
    </row>
    <row r="48" spans="1:14" ht="30">
      <c r="A48" s="74" t="s">
        <v>53</v>
      </c>
      <c r="B48" s="173"/>
      <c r="C48" s="162"/>
      <c r="D48" s="98">
        <v>3</v>
      </c>
      <c r="E48" s="79"/>
      <c r="F48" s="15"/>
      <c r="G48" s="1"/>
      <c r="H48" s="1">
        <v>3</v>
      </c>
      <c r="I48" s="16"/>
      <c r="J48" s="16"/>
      <c r="K48" s="107">
        <f t="shared" si="4"/>
        <v>0</v>
      </c>
      <c r="L48" s="107">
        <f t="shared" si="4"/>
        <v>3</v>
      </c>
      <c r="M48" s="105">
        <f t="shared" si="5"/>
        <v>3</v>
      </c>
      <c r="N48" s="30"/>
    </row>
    <row r="49" spans="1:14" ht="15.75" thickBot="1">
      <c r="A49" s="33" t="s">
        <v>40</v>
      </c>
      <c r="B49" s="174"/>
      <c r="C49" s="163"/>
      <c r="D49" s="98">
        <v>3</v>
      </c>
      <c r="E49" s="102"/>
      <c r="F49" s="100"/>
      <c r="G49" s="46"/>
      <c r="H49" s="46">
        <v>3</v>
      </c>
      <c r="I49" s="101"/>
      <c r="J49" s="101"/>
      <c r="K49" s="105">
        <f t="shared" si="4"/>
        <v>0</v>
      </c>
      <c r="L49" s="105">
        <f t="shared" si="4"/>
        <v>3</v>
      </c>
      <c r="M49" s="105">
        <f t="shared" si="5"/>
        <v>3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3</v>
      </c>
      <c r="L50" s="108">
        <f>SUM(L7:L49)</f>
        <v>85</v>
      </c>
      <c r="M50" s="109">
        <f>SUM(M7:M49)</f>
        <v>88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12.7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12.7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12.7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A50:J50"/>
    <mergeCell ref="A6:D6"/>
    <mergeCell ref="E6:J6"/>
    <mergeCell ref="C7:C15"/>
    <mergeCell ref="C16:C22"/>
    <mergeCell ref="C38:C42"/>
    <mergeCell ref="E4:F4"/>
    <mergeCell ref="G4:H4"/>
    <mergeCell ref="I4:J4"/>
    <mergeCell ref="K4:M4"/>
    <mergeCell ref="K5:L5"/>
    <mergeCell ref="A1:M1"/>
    <mergeCell ref="A2:M2"/>
    <mergeCell ref="A3:M3"/>
    <mergeCell ref="B4:D4"/>
  </mergeCells>
  <printOptions/>
  <pageMargins left="0.75" right="0.75" top="1" bottom="1" header="0.5" footer="0.5"/>
  <pageSetup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9">
      <selection activeCell="E44" sqref="E44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70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>
        <v>2</v>
      </c>
      <c r="E7" s="110">
        <v>2</v>
      </c>
      <c r="F7" s="110"/>
      <c r="G7" s="79"/>
      <c r="H7" s="79"/>
      <c r="I7" s="80"/>
      <c r="J7" s="81"/>
      <c r="K7" s="105">
        <f aca="true" t="shared" si="0" ref="K7:L22">SUM(E7)</f>
        <v>2</v>
      </c>
      <c r="L7" s="105">
        <f t="shared" si="0"/>
        <v>0</v>
      </c>
      <c r="M7" s="105">
        <f>SUM(K7,L7)</f>
        <v>2</v>
      </c>
      <c r="N7" s="42"/>
    </row>
    <row r="8" spans="1:14" s="5" customFormat="1" ht="15">
      <c r="A8" s="72" t="s">
        <v>28</v>
      </c>
      <c r="B8" s="169"/>
      <c r="C8" s="166"/>
      <c r="D8" s="6">
        <v>2</v>
      </c>
      <c r="E8" s="110">
        <v>2</v>
      </c>
      <c r="F8" s="110"/>
      <c r="G8" s="79"/>
      <c r="H8" s="79"/>
      <c r="I8" s="80"/>
      <c r="J8" s="81"/>
      <c r="K8" s="105">
        <f t="shared" si="0"/>
        <v>2</v>
      </c>
      <c r="L8" s="105">
        <f t="shared" si="0"/>
        <v>0</v>
      </c>
      <c r="M8" s="105">
        <f>SUM(K8,L8)</f>
        <v>2</v>
      </c>
      <c r="N8" s="43"/>
    </row>
    <row r="9" spans="1:14" s="5" customFormat="1" ht="15">
      <c r="A9" s="73" t="s">
        <v>41</v>
      </c>
      <c r="B9" s="169"/>
      <c r="C9" s="166"/>
      <c r="D9" s="6">
        <v>2</v>
      </c>
      <c r="E9" s="110">
        <v>2</v>
      </c>
      <c r="F9" s="110"/>
      <c r="G9" s="79"/>
      <c r="H9" s="79"/>
      <c r="I9" s="80"/>
      <c r="J9" s="81"/>
      <c r="K9" s="105">
        <f>SUM(E9)</f>
        <v>2</v>
      </c>
      <c r="L9" s="105">
        <f>SUM(F9)</f>
        <v>0</v>
      </c>
      <c r="M9" s="105">
        <f>SUM(K9,L9)</f>
        <v>2</v>
      </c>
      <c r="N9" s="43"/>
    </row>
    <row r="10" spans="1:14" s="8" customFormat="1" ht="15">
      <c r="A10" s="73" t="s">
        <v>42</v>
      </c>
      <c r="B10" s="169"/>
      <c r="C10" s="166"/>
      <c r="D10" s="6">
        <v>2</v>
      </c>
      <c r="E10" s="110">
        <v>2</v>
      </c>
      <c r="F10" s="110"/>
      <c r="G10" s="79"/>
      <c r="H10" s="79"/>
      <c r="I10" s="80"/>
      <c r="J10" s="81"/>
      <c r="K10" s="105">
        <f t="shared" si="0"/>
        <v>2</v>
      </c>
      <c r="L10" s="105">
        <f t="shared" si="0"/>
        <v>0</v>
      </c>
      <c r="M10" s="105">
        <f aca="true" t="shared" si="1" ref="M10:M49">SUM(K10,L10)</f>
        <v>2</v>
      </c>
      <c r="N10" s="43"/>
    </row>
    <row r="11" spans="1:14" s="5" customFormat="1" ht="15">
      <c r="A11" s="74" t="s">
        <v>43</v>
      </c>
      <c r="B11" s="169"/>
      <c r="C11" s="166"/>
      <c r="D11" s="69">
        <v>2</v>
      </c>
      <c r="E11" s="69">
        <v>2</v>
      </c>
      <c r="F11" s="69"/>
      <c r="G11" s="79"/>
      <c r="H11" s="79"/>
      <c r="I11" s="80"/>
      <c r="J11" s="81"/>
      <c r="K11" s="105">
        <f>SUM(E11)</f>
        <v>2</v>
      </c>
      <c r="L11" s="105">
        <f>SUM(F11)</f>
        <v>0</v>
      </c>
      <c r="M11" s="105">
        <f t="shared" si="1"/>
        <v>2</v>
      </c>
      <c r="N11" s="43"/>
    </row>
    <row r="12" spans="1:14" s="5" customFormat="1" ht="15">
      <c r="A12" s="73" t="s">
        <v>29</v>
      </c>
      <c r="B12" s="169"/>
      <c r="C12" s="166"/>
      <c r="D12" s="69">
        <v>2</v>
      </c>
      <c r="E12" s="69">
        <v>0</v>
      </c>
      <c r="F12" s="69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43"/>
    </row>
    <row r="13" spans="1:14" s="8" customFormat="1" ht="15">
      <c r="A13" s="45" t="s">
        <v>44</v>
      </c>
      <c r="B13" s="169"/>
      <c r="C13" s="166"/>
      <c r="D13" s="69">
        <v>2</v>
      </c>
      <c r="E13" s="69">
        <v>0</v>
      </c>
      <c r="F13" s="69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43"/>
    </row>
    <row r="14" spans="1:14" s="5" customFormat="1" ht="15">
      <c r="A14" s="75" t="s">
        <v>45</v>
      </c>
      <c r="B14" s="169"/>
      <c r="C14" s="166"/>
      <c r="D14" s="69">
        <v>2</v>
      </c>
      <c r="E14" s="69">
        <v>0</v>
      </c>
      <c r="F14" s="69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43"/>
    </row>
    <row r="15" spans="1:14" s="5" customFormat="1" ht="15">
      <c r="A15" s="73" t="s">
        <v>30</v>
      </c>
      <c r="B15" s="169"/>
      <c r="C15" s="167"/>
      <c r="D15" s="6">
        <v>2</v>
      </c>
      <c r="E15" s="110">
        <v>0</v>
      </c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43"/>
    </row>
    <row r="16" spans="1:14" s="5" customFormat="1" ht="15">
      <c r="A16" s="76" t="s">
        <v>16</v>
      </c>
      <c r="B16" s="169"/>
      <c r="C16" s="165" t="s">
        <v>11</v>
      </c>
      <c r="D16" s="6">
        <v>2</v>
      </c>
      <c r="E16" s="111">
        <v>2</v>
      </c>
      <c r="F16" s="111"/>
      <c r="G16" s="79"/>
      <c r="H16" s="79"/>
      <c r="I16" s="80"/>
      <c r="J16" s="81"/>
      <c r="K16" s="105">
        <f t="shared" si="0"/>
        <v>2</v>
      </c>
      <c r="L16" s="105">
        <f t="shared" si="0"/>
        <v>0</v>
      </c>
      <c r="M16" s="105">
        <f t="shared" si="1"/>
        <v>2</v>
      </c>
      <c r="N16" s="43"/>
    </row>
    <row r="17" spans="1:14" s="5" customFormat="1" ht="15">
      <c r="A17" s="77" t="s">
        <v>17</v>
      </c>
      <c r="B17" s="169"/>
      <c r="C17" s="166"/>
      <c r="D17" s="6">
        <v>2</v>
      </c>
      <c r="E17" s="111">
        <v>2</v>
      </c>
      <c r="F17" s="111"/>
      <c r="G17" s="79"/>
      <c r="H17" s="79"/>
      <c r="I17" s="80"/>
      <c r="J17" s="81"/>
      <c r="K17" s="105">
        <f t="shared" si="0"/>
        <v>2</v>
      </c>
      <c r="L17" s="105">
        <f t="shared" si="0"/>
        <v>0</v>
      </c>
      <c r="M17" s="105">
        <f t="shared" si="1"/>
        <v>2</v>
      </c>
      <c r="N17" s="43"/>
    </row>
    <row r="18" spans="1:14" s="5" customFormat="1" ht="15">
      <c r="A18" s="77" t="s">
        <v>31</v>
      </c>
      <c r="B18" s="169"/>
      <c r="C18" s="166"/>
      <c r="D18" s="6">
        <v>2</v>
      </c>
      <c r="E18" s="112">
        <v>2</v>
      </c>
      <c r="F18" s="112"/>
      <c r="G18" s="79"/>
      <c r="H18" s="79"/>
      <c r="I18" s="80"/>
      <c r="J18" s="81"/>
      <c r="K18" s="105">
        <f t="shared" si="0"/>
        <v>2</v>
      </c>
      <c r="L18" s="105">
        <f t="shared" si="0"/>
        <v>0</v>
      </c>
      <c r="M18" s="105">
        <f t="shared" si="1"/>
        <v>2</v>
      </c>
      <c r="N18" s="43"/>
    </row>
    <row r="19" spans="1:14" s="5" customFormat="1" ht="15">
      <c r="A19" s="77" t="s">
        <v>32</v>
      </c>
      <c r="B19" s="169"/>
      <c r="C19" s="166"/>
      <c r="D19" s="6">
        <v>2</v>
      </c>
      <c r="E19" s="113">
        <v>2</v>
      </c>
      <c r="F19" s="113"/>
      <c r="G19" s="79"/>
      <c r="H19" s="79"/>
      <c r="I19" s="80"/>
      <c r="J19" s="81"/>
      <c r="K19" s="106">
        <f>SUM(E19)</f>
        <v>2</v>
      </c>
      <c r="L19" s="106">
        <f t="shared" si="0"/>
        <v>0</v>
      </c>
      <c r="M19" s="105">
        <f>SUM(K19,L19)</f>
        <v>2</v>
      </c>
      <c r="N19" s="43"/>
    </row>
    <row r="20" spans="1:14" s="5" customFormat="1" ht="15">
      <c r="A20" s="77" t="s">
        <v>33</v>
      </c>
      <c r="B20" s="169"/>
      <c r="C20" s="166"/>
      <c r="D20" s="6">
        <v>2</v>
      </c>
      <c r="E20" s="113">
        <v>2</v>
      </c>
      <c r="F20" s="113"/>
      <c r="G20" s="79"/>
      <c r="H20" s="79"/>
      <c r="I20" s="80"/>
      <c r="J20" s="81"/>
      <c r="K20" s="106">
        <f>SUM(E20)</f>
        <v>2</v>
      </c>
      <c r="L20" s="106">
        <f>SUM(F20)</f>
        <v>0</v>
      </c>
      <c r="M20" s="105">
        <f>SUM(K20,L20)</f>
        <v>2</v>
      </c>
      <c r="N20" s="43"/>
    </row>
    <row r="21" spans="1:14" ht="15">
      <c r="A21" s="45" t="s">
        <v>46</v>
      </c>
      <c r="B21" s="169"/>
      <c r="C21" s="166"/>
      <c r="D21" s="6">
        <v>2</v>
      </c>
      <c r="E21" s="113">
        <v>0</v>
      </c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30"/>
    </row>
    <row r="22" spans="1:14" ht="15">
      <c r="A22" s="57" t="s">
        <v>47</v>
      </c>
      <c r="B22" s="170"/>
      <c r="C22" s="194"/>
      <c r="D22" s="6">
        <v>2</v>
      </c>
      <c r="E22" s="84">
        <v>0</v>
      </c>
      <c r="F22" s="84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30"/>
    </row>
    <row r="23" spans="1:14" s="126" customFormat="1" ht="15.75">
      <c r="A23" s="118" t="s">
        <v>86</v>
      </c>
      <c r="B23" s="128"/>
      <c r="C23" s="127"/>
      <c r="D23" s="131">
        <v>2</v>
      </c>
      <c r="E23" s="130">
        <v>2</v>
      </c>
      <c r="F23" s="119"/>
      <c r="G23" s="120"/>
      <c r="H23" s="120"/>
      <c r="I23" s="121"/>
      <c r="J23" s="122"/>
      <c r="K23" s="123">
        <f aca="true" t="shared" si="2" ref="K23:L34">SUM(E23)</f>
        <v>2</v>
      </c>
      <c r="L23" s="123">
        <f t="shared" si="2"/>
        <v>0</v>
      </c>
      <c r="M23" s="124">
        <f t="shared" si="1"/>
        <v>2</v>
      </c>
      <c r="N23" s="125"/>
    </row>
    <row r="24" spans="1:14" s="126" customFormat="1" ht="15.75">
      <c r="A24" s="118" t="s">
        <v>87</v>
      </c>
      <c r="B24" s="128"/>
      <c r="C24" s="127"/>
      <c r="D24" s="131">
        <v>2</v>
      </c>
      <c r="E24" s="130">
        <v>2</v>
      </c>
      <c r="F24" s="119"/>
      <c r="G24" s="120"/>
      <c r="H24" s="120"/>
      <c r="I24" s="121"/>
      <c r="J24" s="122"/>
      <c r="K24" s="123">
        <f t="shared" si="2"/>
        <v>2</v>
      </c>
      <c r="L24" s="123">
        <f t="shared" si="2"/>
        <v>0</v>
      </c>
      <c r="M24" s="124">
        <f t="shared" si="1"/>
        <v>2</v>
      </c>
      <c r="N24" s="125"/>
    </row>
    <row r="25" spans="1:14" s="126" customFormat="1" ht="15.75">
      <c r="A25" s="118" t="s">
        <v>88</v>
      </c>
      <c r="B25" s="128"/>
      <c r="C25" s="127"/>
      <c r="D25" s="131">
        <v>2</v>
      </c>
      <c r="E25" s="130">
        <v>2</v>
      </c>
      <c r="F25" s="119"/>
      <c r="G25" s="120"/>
      <c r="H25" s="120"/>
      <c r="I25" s="121"/>
      <c r="J25" s="122"/>
      <c r="K25" s="123">
        <f t="shared" si="2"/>
        <v>2</v>
      </c>
      <c r="L25" s="123">
        <f t="shared" si="2"/>
        <v>0</v>
      </c>
      <c r="M25" s="124">
        <f t="shared" si="1"/>
        <v>2</v>
      </c>
      <c r="N25" s="125"/>
    </row>
    <row r="26" spans="1:14" s="126" customFormat="1" ht="15.75">
      <c r="A26" s="118" t="s">
        <v>89</v>
      </c>
      <c r="B26" s="128"/>
      <c r="C26" s="127"/>
      <c r="D26" s="131">
        <v>2</v>
      </c>
      <c r="E26" s="130">
        <v>2</v>
      </c>
      <c r="F26" s="119"/>
      <c r="G26" s="120"/>
      <c r="H26" s="120"/>
      <c r="I26" s="121"/>
      <c r="J26" s="122"/>
      <c r="K26" s="123">
        <f t="shared" si="2"/>
        <v>2</v>
      </c>
      <c r="L26" s="123">
        <f t="shared" si="2"/>
        <v>0</v>
      </c>
      <c r="M26" s="124">
        <f t="shared" si="1"/>
        <v>2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>
        <v>2</v>
      </c>
      <c r="E27" s="130"/>
      <c r="F27" s="119">
        <v>2</v>
      </c>
      <c r="G27" s="120"/>
      <c r="H27" s="120"/>
      <c r="I27" s="121"/>
      <c r="J27" s="122"/>
      <c r="K27" s="123">
        <f t="shared" si="2"/>
        <v>0</v>
      </c>
      <c r="L27" s="123">
        <f t="shared" si="2"/>
        <v>2</v>
      </c>
      <c r="M27" s="124">
        <f t="shared" si="1"/>
        <v>2</v>
      </c>
      <c r="N27" s="125"/>
    </row>
    <row r="28" spans="1:14" s="126" customFormat="1" ht="15.75">
      <c r="A28" s="118" t="s">
        <v>91</v>
      </c>
      <c r="B28" s="128"/>
      <c r="C28" s="127"/>
      <c r="D28" s="131">
        <v>2</v>
      </c>
      <c r="E28" s="130"/>
      <c r="F28" s="119">
        <v>2</v>
      </c>
      <c r="G28" s="120"/>
      <c r="H28" s="120"/>
      <c r="I28" s="121"/>
      <c r="J28" s="122"/>
      <c r="K28" s="123">
        <f t="shared" si="2"/>
        <v>0</v>
      </c>
      <c r="L28" s="123">
        <f t="shared" si="2"/>
        <v>2</v>
      </c>
      <c r="M28" s="124">
        <f t="shared" si="1"/>
        <v>2</v>
      </c>
      <c r="N28" s="125"/>
    </row>
    <row r="29" spans="1:14" s="126" customFormat="1" ht="15.75">
      <c r="A29" s="118" t="s">
        <v>92</v>
      </c>
      <c r="B29" s="128"/>
      <c r="C29" s="127"/>
      <c r="D29" s="131">
        <v>2</v>
      </c>
      <c r="E29" s="130">
        <v>2</v>
      </c>
      <c r="F29" s="119"/>
      <c r="G29" s="120"/>
      <c r="H29" s="120"/>
      <c r="I29" s="121"/>
      <c r="J29" s="122"/>
      <c r="K29" s="123">
        <f t="shared" si="2"/>
        <v>2</v>
      </c>
      <c r="L29" s="123">
        <f t="shared" si="2"/>
        <v>0</v>
      </c>
      <c r="M29" s="124">
        <f t="shared" si="1"/>
        <v>2</v>
      </c>
      <c r="N29" s="125"/>
    </row>
    <row r="30" spans="1:14" s="126" customFormat="1" ht="15.75">
      <c r="A30" s="118" t="s">
        <v>93</v>
      </c>
      <c r="B30" s="128"/>
      <c r="C30" s="127"/>
      <c r="D30" s="131">
        <v>2</v>
      </c>
      <c r="E30" s="130">
        <v>2</v>
      </c>
      <c r="F30" s="119"/>
      <c r="G30" s="120"/>
      <c r="H30" s="120"/>
      <c r="I30" s="121"/>
      <c r="J30" s="122"/>
      <c r="K30" s="123">
        <f t="shared" si="2"/>
        <v>2</v>
      </c>
      <c r="L30" s="123">
        <f t="shared" si="2"/>
        <v>0</v>
      </c>
      <c r="M30" s="124">
        <f t="shared" si="1"/>
        <v>2</v>
      </c>
      <c r="N30" s="125"/>
    </row>
    <row r="31" spans="1:14" s="126" customFormat="1" ht="15.75">
      <c r="A31" s="118" t="s">
        <v>94</v>
      </c>
      <c r="B31" s="128"/>
      <c r="C31" s="127"/>
      <c r="D31" s="131">
        <v>2</v>
      </c>
      <c r="E31" s="130"/>
      <c r="F31" s="119">
        <v>2</v>
      </c>
      <c r="G31" s="120"/>
      <c r="H31" s="120"/>
      <c r="I31" s="121"/>
      <c r="J31" s="122"/>
      <c r="K31" s="123">
        <f t="shared" si="2"/>
        <v>0</v>
      </c>
      <c r="L31" s="123">
        <f t="shared" si="2"/>
        <v>2</v>
      </c>
      <c r="M31" s="124">
        <f t="shared" si="1"/>
        <v>2</v>
      </c>
      <c r="N31" s="125"/>
    </row>
    <row r="32" spans="1:14" s="126" customFormat="1" ht="15.75">
      <c r="A32" s="118" t="s">
        <v>95</v>
      </c>
      <c r="B32" s="128"/>
      <c r="C32" s="127"/>
      <c r="D32" s="131">
        <v>2</v>
      </c>
      <c r="E32" s="130"/>
      <c r="F32" s="119">
        <v>2</v>
      </c>
      <c r="G32" s="120"/>
      <c r="H32" s="120"/>
      <c r="I32" s="121"/>
      <c r="J32" s="122"/>
      <c r="K32" s="123">
        <f t="shared" si="2"/>
        <v>0</v>
      </c>
      <c r="L32" s="123">
        <f t="shared" si="2"/>
        <v>2</v>
      </c>
      <c r="M32" s="124">
        <f t="shared" si="1"/>
        <v>2</v>
      </c>
      <c r="N32" s="125"/>
    </row>
    <row r="33" spans="1:14" s="126" customFormat="1" ht="15.75">
      <c r="A33" s="118" t="s">
        <v>96</v>
      </c>
      <c r="B33" s="128"/>
      <c r="C33" s="127"/>
      <c r="D33" s="131">
        <v>2</v>
      </c>
      <c r="E33" s="130"/>
      <c r="F33" s="119">
        <v>2</v>
      </c>
      <c r="G33" s="120"/>
      <c r="H33" s="120"/>
      <c r="I33" s="121"/>
      <c r="J33" s="122"/>
      <c r="K33" s="123">
        <f t="shared" si="2"/>
        <v>0</v>
      </c>
      <c r="L33" s="123">
        <f t="shared" si="2"/>
        <v>2</v>
      </c>
      <c r="M33" s="124">
        <f t="shared" si="1"/>
        <v>2</v>
      </c>
      <c r="N33" s="125"/>
    </row>
    <row r="34" spans="1:14" s="126" customFormat="1" ht="15.75">
      <c r="A34" s="118" t="s">
        <v>97</v>
      </c>
      <c r="B34" s="128"/>
      <c r="C34" s="127"/>
      <c r="D34" s="131">
        <v>2</v>
      </c>
      <c r="E34" s="130"/>
      <c r="F34" s="119">
        <v>2</v>
      </c>
      <c r="G34" s="120"/>
      <c r="H34" s="120"/>
      <c r="I34" s="121"/>
      <c r="J34" s="122"/>
      <c r="K34" s="123">
        <f t="shared" si="2"/>
        <v>0</v>
      </c>
      <c r="L34" s="123">
        <f t="shared" si="2"/>
        <v>2</v>
      </c>
      <c r="M34" s="124">
        <f t="shared" si="1"/>
        <v>2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03">
        <v>2</v>
      </c>
      <c r="E35" s="104"/>
      <c r="F35" s="104"/>
      <c r="G35" s="79"/>
      <c r="H35" s="79"/>
      <c r="I35" s="85">
        <v>2</v>
      </c>
      <c r="J35" s="86"/>
      <c r="K35" s="105">
        <f>SUM(I35)</f>
        <v>2</v>
      </c>
      <c r="L35" s="105">
        <f>SUM(J35)</f>
        <v>0</v>
      </c>
      <c r="M35" s="105">
        <f t="shared" si="1"/>
        <v>2</v>
      </c>
      <c r="N35" s="30"/>
    </row>
    <row r="36" spans="1:14" ht="15">
      <c r="A36" s="76" t="s">
        <v>34</v>
      </c>
      <c r="B36" s="190"/>
      <c r="C36" s="193"/>
      <c r="D36" s="6">
        <v>2</v>
      </c>
      <c r="E36" s="97"/>
      <c r="F36" s="97"/>
      <c r="G36" s="79"/>
      <c r="H36" s="79"/>
      <c r="I36" s="69">
        <v>2</v>
      </c>
      <c r="J36" s="87"/>
      <c r="K36" s="106">
        <f aca="true" t="shared" si="3" ref="K36:L42">SUM(I36)</f>
        <v>2</v>
      </c>
      <c r="L36" s="106">
        <f t="shared" si="3"/>
        <v>0</v>
      </c>
      <c r="M36" s="105">
        <f t="shared" si="1"/>
        <v>2</v>
      </c>
      <c r="N36" s="30"/>
    </row>
    <row r="37" spans="1:14" ht="15">
      <c r="A37" s="77" t="s">
        <v>35</v>
      </c>
      <c r="B37" s="190"/>
      <c r="C37" s="193"/>
      <c r="D37" s="6">
        <v>2</v>
      </c>
      <c r="E37" s="97"/>
      <c r="F37" s="97"/>
      <c r="G37" s="79"/>
      <c r="H37" s="79"/>
      <c r="I37" s="69">
        <v>2</v>
      </c>
      <c r="J37" s="87"/>
      <c r="K37" s="106">
        <f t="shared" si="3"/>
        <v>2</v>
      </c>
      <c r="L37" s="106">
        <f t="shared" si="3"/>
        <v>0</v>
      </c>
      <c r="M37" s="105">
        <f t="shared" si="1"/>
        <v>2</v>
      </c>
      <c r="N37" s="30"/>
    </row>
    <row r="38" spans="1:13" ht="15">
      <c r="A38" s="77" t="s">
        <v>36</v>
      </c>
      <c r="B38" s="190"/>
      <c r="C38" s="177" t="s">
        <v>13</v>
      </c>
      <c r="D38" s="3">
        <v>2</v>
      </c>
      <c r="E38" s="14"/>
      <c r="F38" s="15"/>
      <c r="G38" s="16"/>
      <c r="H38" s="16"/>
      <c r="I38" s="1">
        <v>2</v>
      </c>
      <c r="J38" s="1"/>
      <c r="K38" s="106">
        <f t="shared" si="3"/>
        <v>2</v>
      </c>
      <c r="L38" s="106">
        <f t="shared" si="3"/>
        <v>0</v>
      </c>
      <c r="M38" s="105">
        <f t="shared" si="1"/>
        <v>2</v>
      </c>
    </row>
    <row r="39" spans="1:13" ht="15">
      <c r="A39" s="77" t="s">
        <v>37</v>
      </c>
      <c r="B39" s="190"/>
      <c r="C39" s="178"/>
      <c r="D39" s="3">
        <v>2</v>
      </c>
      <c r="E39" s="14"/>
      <c r="F39" s="15"/>
      <c r="G39" s="16"/>
      <c r="H39" s="16"/>
      <c r="I39" s="32">
        <v>2</v>
      </c>
      <c r="J39" s="32"/>
      <c r="K39" s="105">
        <f t="shared" si="3"/>
        <v>2</v>
      </c>
      <c r="L39" s="105">
        <f t="shared" si="3"/>
        <v>0</v>
      </c>
      <c r="M39" s="105">
        <f t="shared" si="1"/>
        <v>2</v>
      </c>
    </row>
    <row r="40" spans="1:13" ht="15">
      <c r="A40" s="77" t="s">
        <v>38</v>
      </c>
      <c r="B40" s="190"/>
      <c r="C40" s="178"/>
      <c r="D40" s="3">
        <v>2</v>
      </c>
      <c r="E40" s="97"/>
      <c r="F40" s="15"/>
      <c r="G40" s="16"/>
      <c r="H40" s="16"/>
      <c r="I40" s="32">
        <v>2</v>
      </c>
      <c r="J40" s="32"/>
      <c r="K40" s="105">
        <f t="shared" si="3"/>
        <v>2</v>
      </c>
      <c r="L40" s="105">
        <f t="shared" si="3"/>
        <v>0</v>
      </c>
      <c r="M40" s="105">
        <f t="shared" si="1"/>
        <v>2</v>
      </c>
    </row>
    <row r="41" spans="1:13" ht="15">
      <c r="A41" s="77" t="s">
        <v>39</v>
      </c>
      <c r="B41" s="190"/>
      <c r="C41" s="178"/>
      <c r="D41" s="3">
        <v>2</v>
      </c>
      <c r="E41" s="97"/>
      <c r="F41" s="15"/>
      <c r="G41" s="16"/>
      <c r="H41" s="16"/>
      <c r="I41" s="32"/>
      <c r="J41" s="32">
        <v>2</v>
      </c>
      <c r="K41" s="105">
        <f t="shared" si="3"/>
        <v>0</v>
      </c>
      <c r="L41" s="105">
        <f t="shared" si="3"/>
        <v>2</v>
      </c>
      <c r="M41" s="105">
        <f t="shared" si="1"/>
        <v>2</v>
      </c>
    </row>
    <row r="42" spans="1:13" ht="15.75" thickBot="1">
      <c r="A42" s="129" t="s">
        <v>98</v>
      </c>
      <c r="B42" s="191"/>
      <c r="C42" s="179"/>
      <c r="D42" s="3">
        <v>2</v>
      </c>
      <c r="E42" s="97"/>
      <c r="F42" s="15"/>
      <c r="G42" s="16"/>
      <c r="H42" s="16"/>
      <c r="I42" s="32">
        <v>2</v>
      </c>
      <c r="J42" s="32"/>
      <c r="K42" s="105">
        <f t="shared" si="3"/>
        <v>2</v>
      </c>
      <c r="L42" s="105">
        <f t="shared" si="3"/>
        <v>0</v>
      </c>
      <c r="M42" s="105">
        <f t="shared" si="1"/>
        <v>2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3">
        <v>2</v>
      </c>
      <c r="E43" s="97"/>
      <c r="F43" s="15"/>
      <c r="G43" s="1">
        <v>2</v>
      </c>
      <c r="H43" s="1"/>
      <c r="I43" s="16"/>
      <c r="J43" s="16"/>
      <c r="K43" s="105">
        <f aca="true" t="shared" si="4" ref="K43:L49">SUM(G43)</f>
        <v>2</v>
      </c>
      <c r="L43" s="105">
        <f t="shared" si="4"/>
        <v>0</v>
      </c>
      <c r="M43" s="105">
        <f t="shared" si="1"/>
        <v>2</v>
      </c>
      <c r="N43" s="12"/>
    </row>
    <row r="44" spans="1:14" ht="45">
      <c r="A44" s="45" t="s">
        <v>49</v>
      </c>
      <c r="B44" s="173"/>
      <c r="C44" s="162"/>
      <c r="D44" s="98">
        <v>2</v>
      </c>
      <c r="E44" s="99"/>
      <c r="F44" s="100"/>
      <c r="G44" s="46">
        <v>2</v>
      </c>
      <c r="H44" s="46"/>
      <c r="I44" s="101"/>
      <c r="J44" s="101"/>
      <c r="K44" s="107">
        <f t="shared" si="4"/>
        <v>2</v>
      </c>
      <c r="L44" s="107">
        <f t="shared" si="4"/>
        <v>0</v>
      </c>
      <c r="M44" s="105">
        <f t="shared" si="1"/>
        <v>2</v>
      </c>
      <c r="N44" s="12"/>
    </row>
    <row r="45" spans="1:14" ht="15">
      <c r="A45" s="45" t="s">
        <v>50</v>
      </c>
      <c r="B45" s="173"/>
      <c r="C45" s="163"/>
      <c r="D45" s="3">
        <v>2</v>
      </c>
      <c r="E45" s="79"/>
      <c r="F45" s="15"/>
      <c r="G45" s="1"/>
      <c r="H45" s="1">
        <v>2</v>
      </c>
      <c r="I45" s="16"/>
      <c r="J45" s="16"/>
      <c r="K45" s="107">
        <f t="shared" si="4"/>
        <v>0</v>
      </c>
      <c r="L45" s="107">
        <f t="shared" si="4"/>
        <v>2</v>
      </c>
      <c r="M45" s="105">
        <f t="shared" si="1"/>
        <v>2</v>
      </c>
      <c r="N45" s="12"/>
    </row>
    <row r="46" spans="1:14" ht="15">
      <c r="A46" s="45" t="s">
        <v>51</v>
      </c>
      <c r="B46" s="173"/>
      <c r="C46" s="161" t="s">
        <v>11</v>
      </c>
      <c r="D46" s="3">
        <v>2</v>
      </c>
      <c r="E46" s="79"/>
      <c r="F46" s="15"/>
      <c r="G46" s="1">
        <v>2</v>
      </c>
      <c r="H46" s="1"/>
      <c r="I46" s="16"/>
      <c r="J46" s="16"/>
      <c r="K46" s="107">
        <f t="shared" si="4"/>
        <v>2</v>
      </c>
      <c r="L46" s="107">
        <f t="shared" si="4"/>
        <v>0</v>
      </c>
      <c r="M46" s="105">
        <f t="shared" si="1"/>
        <v>2</v>
      </c>
      <c r="N46" s="12"/>
    </row>
    <row r="47" spans="1:14" ht="30">
      <c r="A47" s="45" t="s">
        <v>52</v>
      </c>
      <c r="B47" s="173"/>
      <c r="C47" s="162"/>
      <c r="D47" s="3">
        <v>2</v>
      </c>
      <c r="E47" s="79"/>
      <c r="F47" s="15"/>
      <c r="G47" s="1">
        <v>2</v>
      </c>
      <c r="H47" s="1"/>
      <c r="I47" s="16"/>
      <c r="J47" s="16"/>
      <c r="K47" s="107">
        <f t="shared" si="4"/>
        <v>2</v>
      </c>
      <c r="L47" s="107">
        <f t="shared" si="4"/>
        <v>0</v>
      </c>
      <c r="M47" s="105">
        <f t="shared" si="1"/>
        <v>2</v>
      </c>
      <c r="N47" s="12"/>
    </row>
    <row r="48" spans="1:14" ht="30">
      <c r="A48" s="74" t="s">
        <v>53</v>
      </c>
      <c r="B48" s="173"/>
      <c r="C48" s="162"/>
      <c r="D48" s="3">
        <v>2</v>
      </c>
      <c r="E48" s="79"/>
      <c r="F48" s="15"/>
      <c r="G48" s="1">
        <v>2</v>
      </c>
      <c r="H48" s="1"/>
      <c r="I48" s="16"/>
      <c r="J48" s="16"/>
      <c r="K48" s="107">
        <f t="shared" si="4"/>
        <v>2</v>
      </c>
      <c r="L48" s="107">
        <f t="shared" si="4"/>
        <v>0</v>
      </c>
      <c r="M48" s="105">
        <f t="shared" si="1"/>
        <v>2</v>
      </c>
      <c r="N48" s="30"/>
    </row>
    <row r="49" spans="1:14" ht="15.75" thickBot="1">
      <c r="A49" s="33" t="s">
        <v>40</v>
      </c>
      <c r="B49" s="174"/>
      <c r="C49" s="163"/>
      <c r="D49" s="98">
        <v>2</v>
      </c>
      <c r="E49" s="102"/>
      <c r="F49" s="100"/>
      <c r="G49" s="46"/>
      <c r="H49" s="46">
        <v>2</v>
      </c>
      <c r="I49" s="101"/>
      <c r="J49" s="101"/>
      <c r="K49" s="105">
        <f t="shared" si="4"/>
        <v>0</v>
      </c>
      <c r="L49" s="105">
        <f t="shared" si="4"/>
        <v>2</v>
      </c>
      <c r="M49" s="105">
        <f t="shared" si="1"/>
        <v>2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56</v>
      </c>
      <c r="L50" s="108">
        <f>SUM(L7:L49)</f>
        <v>18</v>
      </c>
      <c r="M50" s="109">
        <f>SUM(M7:M49)</f>
        <v>74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</sheetData>
  <sheetProtection/>
  <mergeCells count="25">
    <mergeCell ref="K5:L5"/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K4:M4"/>
    <mergeCell ref="I4:J4"/>
    <mergeCell ref="A1:M1"/>
    <mergeCell ref="A2:M2"/>
    <mergeCell ref="A3:M3"/>
    <mergeCell ref="B4:D4"/>
    <mergeCell ref="A50:J50"/>
    <mergeCell ref="C7:C15"/>
    <mergeCell ref="C16:C22"/>
    <mergeCell ref="C38:C42"/>
    <mergeCell ref="E6:J6"/>
    <mergeCell ref="E4:F4"/>
    <mergeCell ref="A6:D6"/>
    <mergeCell ref="G4:H4"/>
    <mergeCell ref="C35:C37"/>
  </mergeCells>
  <printOptions/>
  <pageMargins left="0.75" right="0.75" top="1" bottom="1" header="0.5" footer="0.5"/>
  <pageSetup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16">
      <selection activeCell="O17" sqref="O17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69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22" s="5" customFormat="1" ht="15">
      <c r="A7" s="71" t="s">
        <v>27</v>
      </c>
      <c r="B7" s="168" t="s">
        <v>9</v>
      </c>
      <c r="C7" s="165" t="s">
        <v>10</v>
      </c>
      <c r="D7" s="138">
        <v>3</v>
      </c>
      <c r="E7" s="65"/>
      <c r="F7" s="65">
        <v>3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3</v>
      </c>
      <c r="M7" s="105">
        <f>SUM(K7,L7)</f>
        <v>3</v>
      </c>
      <c r="N7" s="10"/>
      <c r="O7" s="43"/>
      <c r="P7" s="43"/>
      <c r="Q7" s="43"/>
      <c r="R7" s="43"/>
      <c r="S7" s="43"/>
      <c r="T7" s="43"/>
      <c r="U7" s="43"/>
      <c r="V7" s="43"/>
    </row>
    <row r="8" spans="1:22" s="5" customFormat="1" ht="15">
      <c r="A8" s="72" t="s">
        <v>28</v>
      </c>
      <c r="B8" s="169"/>
      <c r="C8" s="166"/>
      <c r="D8" s="138">
        <v>3</v>
      </c>
      <c r="E8" s="65"/>
      <c r="F8" s="65">
        <v>3</v>
      </c>
      <c r="G8" s="79"/>
      <c r="H8" s="79"/>
      <c r="I8" s="80"/>
      <c r="J8" s="81"/>
      <c r="K8" s="105">
        <f t="shared" si="0"/>
        <v>0</v>
      </c>
      <c r="L8" s="105">
        <f t="shared" si="0"/>
        <v>3</v>
      </c>
      <c r="M8" s="105">
        <f>SUM(K8,L8)</f>
        <v>3</v>
      </c>
      <c r="N8" s="11"/>
      <c r="O8" s="43"/>
      <c r="P8" s="43"/>
      <c r="Q8" s="43"/>
      <c r="R8" s="43"/>
      <c r="S8" s="43"/>
      <c r="T8" s="43"/>
      <c r="U8" s="43"/>
      <c r="V8" s="43"/>
    </row>
    <row r="9" spans="1:22" s="5" customFormat="1" ht="15">
      <c r="A9" s="73" t="s">
        <v>41</v>
      </c>
      <c r="B9" s="169"/>
      <c r="C9" s="166"/>
      <c r="D9" s="138">
        <v>3</v>
      </c>
      <c r="E9" s="65"/>
      <c r="F9" s="65">
        <v>3</v>
      </c>
      <c r="G9" s="79"/>
      <c r="H9" s="79"/>
      <c r="I9" s="80"/>
      <c r="J9" s="81"/>
      <c r="K9" s="105">
        <f>SUM(E9)</f>
        <v>0</v>
      </c>
      <c r="L9" s="105">
        <f>SUM(F9)</f>
        <v>3</v>
      </c>
      <c r="M9" s="105">
        <f>SUM(K9,L9)</f>
        <v>3</v>
      </c>
      <c r="N9" s="11"/>
      <c r="O9" s="43"/>
      <c r="P9" s="43"/>
      <c r="Q9" s="43"/>
      <c r="R9" s="43"/>
      <c r="S9" s="43"/>
      <c r="T9" s="43"/>
      <c r="U9" s="43"/>
      <c r="V9" s="43"/>
    </row>
    <row r="10" spans="1:22" s="8" customFormat="1" ht="15">
      <c r="A10" s="73" t="s">
        <v>42</v>
      </c>
      <c r="B10" s="169"/>
      <c r="C10" s="166"/>
      <c r="D10" s="138">
        <v>3</v>
      </c>
      <c r="E10" s="82"/>
      <c r="F10" s="65">
        <v>3</v>
      </c>
      <c r="G10" s="79"/>
      <c r="H10" s="79"/>
      <c r="I10" s="80"/>
      <c r="J10" s="81"/>
      <c r="K10" s="105">
        <f t="shared" si="0"/>
        <v>0</v>
      </c>
      <c r="L10" s="105">
        <f t="shared" si="0"/>
        <v>3</v>
      </c>
      <c r="M10" s="105">
        <f aca="true" t="shared" si="1" ref="M10:M42">SUM(K10,L10)</f>
        <v>3</v>
      </c>
      <c r="N10" s="11"/>
      <c r="O10" s="43"/>
      <c r="P10" s="43"/>
      <c r="Q10" s="43"/>
      <c r="R10" s="43"/>
      <c r="S10" s="43"/>
      <c r="T10" s="43"/>
      <c r="U10" s="43"/>
      <c r="V10" s="43"/>
    </row>
    <row r="11" spans="1:22" s="5" customFormat="1" ht="15">
      <c r="A11" s="74" t="s">
        <v>43</v>
      </c>
      <c r="B11" s="169"/>
      <c r="C11" s="166"/>
      <c r="D11" s="138">
        <v>3</v>
      </c>
      <c r="E11" s="82"/>
      <c r="F11" s="65">
        <v>3</v>
      </c>
      <c r="G11" s="79"/>
      <c r="H11" s="79"/>
      <c r="I11" s="80"/>
      <c r="J11" s="81"/>
      <c r="K11" s="105">
        <f>SUM(E11)</f>
        <v>0</v>
      </c>
      <c r="L11" s="105">
        <f>SUM(F11)</f>
        <v>3</v>
      </c>
      <c r="M11" s="105">
        <f t="shared" si="1"/>
        <v>3</v>
      </c>
      <c r="N11" s="11"/>
      <c r="O11" s="43"/>
      <c r="P11" s="43"/>
      <c r="Q11" s="43"/>
      <c r="R11" s="43"/>
      <c r="S11" s="43"/>
      <c r="T11" s="43"/>
      <c r="U11" s="43"/>
      <c r="V11" s="43"/>
    </row>
    <row r="12" spans="1:22" s="5" customFormat="1" ht="15">
      <c r="A12" s="73" t="s">
        <v>29</v>
      </c>
      <c r="B12" s="169"/>
      <c r="C12" s="166"/>
      <c r="D12" s="138">
        <v>3</v>
      </c>
      <c r="E12" s="82"/>
      <c r="F12" s="65">
        <v>3</v>
      </c>
      <c r="G12" s="79"/>
      <c r="H12" s="79"/>
      <c r="I12" s="80"/>
      <c r="J12" s="81"/>
      <c r="K12" s="105">
        <f t="shared" si="0"/>
        <v>0</v>
      </c>
      <c r="L12" s="105">
        <f t="shared" si="0"/>
        <v>3</v>
      </c>
      <c r="M12" s="105">
        <f>SUM(K12,L12)</f>
        <v>3</v>
      </c>
      <c r="N12" s="11"/>
      <c r="O12" s="43"/>
      <c r="P12" s="43"/>
      <c r="Q12" s="43"/>
      <c r="R12" s="43"/>
      <c r="S12" s="43"/>
      <c r="T12" s="43"/>
      <c r="U12" s="43"/>
      <c r="V12" s="43"/>
    </row>
    <row r="13" spans="1:22" s="8" customFormat="1" ht="15">
      <c r="A13" s="45" t="s">
        <v>44</v>
      </c>
      <c r="B13" s="169"/>
      <c r="C13" s="166"/>
      <c r="D13" s="138">
        <v>3</v>
      </c>
      <c r="E13" s="82"/>
      <c r="F13" s="65">
        <v>3</v>
      </c>
      <c r="G13" s="79"/>
      <c r="H13" s="79"/>
      <c r="I13" s="80"/>
      <c r="J13" s="81"/>
      <c r="K13" s="105">
        <f>SUM(E13)</f>
        <v>0</v>
      </c>
      <c r="L13" s="105">
        <f>SUM(F13)</f>
        <v>3</v>
      </c>
      <c r="M13" s="105">
        <f>SUM(K13,L13)</f>
        <v>3</v>
      </c>
      <c r="N13" s="11"/>
      <c r="O13" s="43"/>
      <c r="P13" s="43"/>
      <c r="Q13" s="43"/>
      <c r="R13" s="43"/>
      <c r="S13" s="43"/>
      <c r="T13" s="43"/>
      <c r="U13" s="43"/>
      <c r="V13" s="43"/>
    </row>
    <row r="14" spans="1:22" s="5" customFormat="1" ht="15">
      <c r="A14" s="75" t="s">
        <v>45</v>
      </c>
      <c r="B14" s="169"/>
      <c r="C14" s="166"/>
      <c r="D14" s="138">
        <v>3</v>
      </c>
      <c r="E14" s="82"/>
      <c r="F14" s="65">
        <v>3</v>
      </c>
      <c r="G14" s="79"/>
      <c r="H14" s="79"/>
      <c r="I14" s="80"/>
      <c r="J14" s="81"/>
      <c r="K14" s="105">
        <f>SUM(E14)</f>
        <v>0</v>
      </c>
      <c r="L14" s="105">
        <f>SUM(F14)</f>
        <v>3</v>
      </c>
      <c r="M14" s="105">
        <f t="shared" si="1"/>
        <v>3</v>
      </c>
      <c r="N14" s="11"/>
      <c r="O14" s="43"/>
      <c r="P14" s="43"/>
      <c r="Q14" s="43"/>
      <c r="R14" s="43"/>
      <c r="S14" s="43"/>
      <c r="T14" s="43"/>
      <c r="U14" s="43"/>
      <c r="V14" s="43"/>
    </row>
    <row r="15" spans="1:22" s="5" customFormat="1" ht="15">
      <c r="A15" s="73" t="s">
        <v>30</v>
      </c>
      <c r="B15" s="169"/>
      <c r="C15" s="167"/>
      <c r="D15" s="138">
        <v>3</v>
      </c>
      <c r="E15" s="82"/>
      <c r="F15" s="65">
        <v>3</v>
      </c>
      <c r="G15" s="79"/>
      <c r="H15" s="79"/>
      <c r="I15" s="80"/>
      <c r="J15" s="81"/>
      <c r="K15" s="105">
        <f t="shared" si="0"/>
        <v>0</v>
      </c>
      <c r="L15" s="105">
        <f t="shared" si="0"/>
        <v>3</v>
      </c>
      <c r="M15" s="105">
        <f t="shared" si="1"/>
        <v>3</v>
      </c>
      <c r="N15" s="11"/>
      <c r="O15" s="43"/>
      <c r="P15" s="43"/>
      <c r="Q15" s="43"/>
      <c r="R15" s="43"/>
      <c r="S15" s="43"/>
      <c r="T15" s="43"/>
      <c r="U15" s="43"/>
      <c r="V15" s="43"/>
    </row>
    <row r="16" spans="1:22" s="5" customFormat="1" ht="15">
      <c r="A16" s="76" t="s">
        <v>16</v>
      </c>
      <c r="B16" s="169"/>
      <c r="C16" s="165" t="s">
        <v>11</v>
      </c>
      <c r="D16" s="138">
        <v>3</v>
      </c>
      <c r="E16" s="88"/>
      <c r="F16" s="66">
        <v>3</v>
      </c>
      <c r="G16" s="79"/>
      <c r="H16" s="79"/>
      <c r="I16" s="80"/>
      <c r="J16" s="81"/>
      <c r="K16" s="105">
        <f t="shared" si="0"/>
        <v>0</v>
      </c>
      <c r="L16" s="105">
        <f t="shared" si="0"/>
        <v>3</v>
      </c>
      <c r="M16" s="105">
        <f t="shared" si="1"/>
        <v>3</v>
      </c>
      <c r="N16" s="11"/>
      <c r="O16" s="43"/>
      <c r="P16" s="43"/>
      <c r="Q16" s="43"/>
      <c r="R16" s="43"/>
      <c r="S16" s="43"/>
      <c r="T16" s="43"/>
      <c r="U16" s="43"/>
      <c r="V16" s="43"/>
    </row>
    <row r="17" spans="1:14" s="5" customFormat="1" ht="15">
      <c r="A17" s="77" t="s">
        <v>17</v>
      </c>
      <c r="B17" s="169"/>
      <c r="C17" s="166"/>
      <c r="D17" s="138">
        <v>3</v>
      </c>
      <c r="E17" s="92"/>
      <c r="F17" s="67">
        <v>3</v>
      </c>
      <c r="G17" s="79"/>
      <c r="H17" s="79"/>
      <c r="I17" s="80"/>
      <c r="J17" s="81"/>
      <c r="K17" s="105">
        <f t="shared" si="0"/>
        <v>0</v>
      </c>
      <c r="L17" s="105">
        <f t="shared" si="0"/>
        <v>3</v>
      </c>
      <c r="M17" s="105">
        <f t="shared" si="1"/>
        <v>3</v>
      </c>
      <c r="N17" s="11"/>
    </row>
    <row r="18" spans="1:14" s="5" customFormat="1" ht="15">
      <c r="A18" s="77" t="s">
        <v>31</v>
      </c>
      <c r="B18" s="169"/>
      <c r="C18" s="166"/>
      <c r="D18" s="138">
        <v>3</v>
      </c>
      <c r="E18" s="93"/>
      <c r="F18" s="94">
        <v>3</v>
      </c>
      <c r="G18" s="79"/>
      <c r="H18" s="79"/>
      <c r="I18" s="80"/>
      <c r="J18" s="81"/>
      <c r="K18" s="105">
        <f t="shared" si="0"/>
        <v>0</v>
      </c>
      <c r="L18" s="105">
        <f t="shared" si="0"/>
        <v>3</v>
      </c>
      <c r="M18" s="105">
        <f t="shared" si="1"/>
        <v>3</v>
      </c>
      <c r="N18" s="11"/>
    </row>
    <row r="19" spans="1:14" s="5" customFormat="1" ht="15">
      <c r="A19" s="77" t="s">
        <v>32</v>
      </c>
      <c r="B19" s="169"/>
      <c r="C19" s="166"/>
      <c r="D19" s="138">
        <v>3</v>
      </c>
      <c r="E19" s="95"/>
      <c r="F19" s="68">
        <v>3</v>
      </c>
      <c r="G19" s="79"/>
      <c r="H19" s="79"/>
      <c r="I19" s="80"/>
      <c r="J19" s="81"/>
      <c r="K19" s="106">
        <f>SUM(E19)</f>
        <v>0</v>
      </c>
      <c r="L19" s="106">
        <f t="shared" si="0"/>
        <v>3</v>
      </c>
      <c r="M19" s="105">
        <f>SUM(K19,L19)</f>
        <v>3</v>
      </c>
      <c r="N19" s="11"/>
    </row>
    <row r="20" spans="1:14" s="5" customFormat="1" ht="15">
      <c r="A20" s="77" t="s">
        <v>33</v>
      </c>
      <c r="B20" s="169"/>
      <c r="C20" s="166"/>
      <c r="D20" s="138">
        <v>3</v>
      </c>
      <c r="E20" s="95"/>
      <c r="F20" s="68">
        <v>3</v>
      </c>
      <c r="G20" s="79"/>
      <c r="H20" s="79"/>
      <c r="I20" s="80"/>
      <c r="J20" s="81"/>
      <c r="K20" s="106">
        <f>SUM(E20)</f>
        <v>0</v>
      </c>
      <c r="L20" s="106">
        <f>SUM(F20)</f>
        <v>3</v>
      </c>
      <c r="M20" s="105">
        <f>SUM(K20,L20)</f>
        <v>3</v>
      </c>
      <c r="N20" s="11"/>
    </row>
    <row r="21" spans="1:14" ht="15">
      <c r="A21" s="45" t="s">
        <v>46</v>
      </c>
      <c r="B21" s="169"/>
      <c r="C21" s="166"/>
      <c r="D21" s="138">
        <v>3</v>
      </c>
      <c r="E21" s="95"/>
      <c r="F21" s="68">
        <v>2</v>
      </c>
      <c r="G21" s="79"/>
      <c r="H21" s="79"/>
      <c r="I21" s="80"/>
      <c r="J21" s="81"/>
      <c r="K21" s="106">
        <f>SUM(E21)</f>
        <v>0</v>
      </c>
      <c r="L21" s="106">
        <f>SUM(F21)</f>
        <v>2</v>
      </c>
      <c r="M21" s="105">
        <f t="shared" si="1"/>
        <v>2</v>
      </c>
      <c r="N21" s="12"/>
    </row>
    <row r="22" spans="1:14" ht="15">
      <c r="A22" s="57" t="s">
        <v>47</v>
      </c>
      <c r="B22" s="170"/>
      <c r="C22" s="194"/>
      <c r="D22" s="138">
        <v>3</v>
      </c>
      <c r="E22" s="96"/>
      <c r="F22" s="96">
        <f>-E22-P25</f>
        <v>0</v>
      </c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4</v>
      </c>
      <c r="E23" s="96">
        <v>4</v>
      </c>
      <c r="F23" s="96"/>
      <c r="G23" s="120"/>
      <c r="H23" s="120"/>
      <c r="I23" s="121"/>
      <c r="J23" s="122"/>
      <c r="K23" s="123">
        <f aca="true" t="shared" si="2" ref="K23:L34">SUM(E23)</f>
        <v>4</v>
      </c>
      <c r="L23" s="123">
        <f t="shared" si="2"/>
        <v>0</v>
      </c>
      <c r="M23" s="124">
        <f t="shared" si="1"/>
        <v>4</v>
      </c>
      <c r="N23" s="125"/>
    </row>
    <row r="24" spans="1:14" s="126" customFormat="1" ht="15.75">
      <c r="A24" s="118" t="s">
        <v>87</v>
      </c>
      <c r="B24" s="128"/>
      <c r="C24" s="127"/>
      <c r="D24" s="139">
        <v>4</v>
      </c>
      <c r="E24" s="96">
        <v>4</v>
      </c>
      <c r="F24" s="96"/>
      <c r="G24" s="120"/>
      <c r="H24" s="120"/>
      <c r="I24" s="121"/>
      <c r="J24" s="122"/>
      <c r="K24" s="123">
        <f t="shared" si="2"/>
        <v>4</v>
      </c>
      <c r="L24" s="123">
        <f t="shared" si="2"/>
        <v>0</v>
      </c>
      <c r="M24" s="124">
        <f t="shared" si="1"/>
        <v>4</v>
      </c>
      <c r="N24" s="125"/>
    </row>
    <row r="25" spans="1:14" s="126" customFormat="1" ht="15.75">
      <c r="A25" s="118" t="s">
        <v>88</v>
      </c>
      <c r="B25" s="128"/>
      <c r="C25" s="127"/>
      <c r="D25" s="139">
        <v>4</v>
      </c>
      <c r="E25" s="96">
        <v>4</v>
      </c>
      <c r="F25" s="96"/>
      <c r="G25" s="120"/>
      <c r="H25" s="120"/>
      <c r="I25" s="121"/>
      <c r="J25" s="122"/>
      <c r="K25" s="123">
        <f t="shared" si="2"/>
        <v>4</v>
      </c>
      <c r="L25" s="123">
        <f t="shared" si="2"/>
        <v>0</v>
      </c>
      <c r="M25" s="124">
        <f t="shared" si="1"/>
        <v>4</v>
      </c>
      <c r="N25" s="125"/>
    </row>
    <row r="26" spans="1:14" s="126" customFormat="1" ht="15.75">
      <c r="A26" s="118" t="s">
        <v>89</v>
      </c>
      <c r="B26" s="128"/>
      <c r="C26" s="127"/>
      <c r="D26" s="139">
        <v>4</v>
      </c>
      <c r="E26" s="96">
        <v>4</v>
      </c>
      <c r="F26" s="96"/>
      <c r="G26" s="120"/>
      <c r="H26" s="120"/>
      <c r="I26" s="121"/>
      <c r="J26" s="122"/>
      <c r="K26" s="123">
        <f t="shared" si="2"/>
        <v>4</v>
      </c>
      <c r="L26" s="123">
        <f t="shared" si="2"/>
        <v>0</v>
      </c>
      <c r="M26" s="124">
        <f t="shared" si="1"/>
        <v>4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4</v>
      </c>
      <c r="E27" s="96">
        <v>4</v>
      </c>
      <c r="F27" s="96"/>
      <c r="G27" s="120"/>
      <c r="H27" s="120"/>
      <c r="I27" s="121"/>
      <c r="J27" s="122"/>
      <c r="K27" s="123">
        <f t="shared" si="2"/>
        <v>4</v>
      </c>
      <c r="L27" s="123">
        <f t="shared" si="2"/>
        <v>0</v>
      </c>
      <c r="M27" s="124">
        <f t="shared" si="1"/>
        <v>4</v>
      </c>
      <c r="N27" s="125"/>
    </row>
    <row r="28" spans="1:14" s="126" customFormat="1" ht="15.75">
      <c r="A28" s="118" t="s">
        <v>91</v>
      </c>
      <c r="B28" s="128"/>
      <c r="C28" s="127"/>
      <c r="D28" s="139">
        <v>4</v>
      </c>
      <c r="E28" s="96"/>
      <c r="F28" s="96">
        <v>4</v>
      </c>
      <c r="G28" s="120"/>
      <c r="H28" s="120"/>
      <c r="I28" s="121"/>
      <c r="J28" s="122"/>
      <c r="K28" s="123">
        <f t="shared" si="2"/>
        <v>0</v>
      </c>
      <c r="L28" s="123">
        <f t="shared" si="2"/>
        <v>4</v>
      </c>
      <c r="M28" s="124">
        <f t="shared" si="1"/>
        <v>4</v>
      </c>
      <c r="N28" s="125"/>
    </row>
    <row r="29" spans="1:14" s="126" customFormat="1" ht="15.75">
      <c r="A29" s="118" t="s">
        <v>92</v>
      </c>
      <c r="B29" s="128"/>
      <c r="C29" s="127"/>
      <c r="D29" s="139">
        <v>4</v>
      </c>
      <c r="E29" s="96"/>
      <c r="F29" s="96">
        <v>3</v>
      </c>
      <c r="G29" s="120"/>
      <c r="H29" s="120"/>
      <c r="I29" s="121"/>
      <c r="J29" s="122"/>
      <c r="K29" s="123">
        <f t="shared" si="2"/>
        <v>0</v>
      </c>
      <c r="L29" s="123">
        <f t="shared" si="2"/>
        <v>3</v>
      </c>
      <c r="M29" s="124">
        <f t="shared" si="1"/>
        <v>3</v>
      </c>
      <c r="N29" s="125"/>
    </row>
    <row r="30" spans="1:14" s="126" customFormat="1" ht="15.75">
      <c r="A30" s="118" t="s">
        <v>93</v>
      </c>
      <c r="B30" s="128"/>
      <c r="C30" s="127"/>
      <c r="D30" s="139">
        <v>4</v>
      </c>
      <c r="E30" s="96"/>
      <c r="F30" s="96">
        <v>1</v>
      </c>
      <c r="G30" s="120"/>
      <c r="H30" s="120"/>
      <c r="I30" s="121"/>
      <c r="J30" s="122"/>
      <c r="K30" s="123">
        <f t="shared" si="2"/>
        <v>0</v>
      </c>
      <c r="L30" s="123">
        <f t="shared" si="2"/>
        <v>1</v>
      </c>
      <c r="M30" s="124">
        <f t="shared" si="1"/>
        <v>1</v>
      </c>
      <c r="N30" s="125"/>
    </row>
    <row r="31" spans="1:14" s="126" customFormat="1" ht="15.75">
      <c r="A31" s="118" t="s">
        <v>94</v>
      </c>
      <c r="B31" s="128"/>
      <c r="C31" s="127"/>
      <c r="D31" s="139">
        <v>4</v>
      </c>
      <c r="E31" s="96"/>
      <c r="F31" s="96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4</v>
      </c>
      <c r="E32" s="96"/>
      <c r="F32" s="96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4</v>
      </c>
      <c r="E33" s="96"/>
      <c r="F33" s="96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4</v>
      </c>
      <c r="E34" s="96"/>
      <c r="F34" s="96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3</v>
      </c>
      <c r="E35" s="104">
        <v>0</v>
      </c>
      <c r="F35" s="104"/>
      <c r="G35" s="79"/>
      <c r="H35" s="79"/>
      <c r="I35" s="85">
        <v>0</v>
      </c>
      <c r="J35" s="86">
        <v>0</v>
      </c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3</v>
      </c>
      <c r="E36" s="97"/>
      <c r="F36" s="97"/>
      <c r="G36" s="79"/>
      <c r="H36" s="79"/>
      <c r="I36" s="69">
        <v>0</v>
      </c>
      <c r="J36" s="87">
        <v>0</v>
      </c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3</v>
      </c>
      <c r="E37" s="97"/>
      <c r="F37" s="97"/>
      <c r="G37" s="79"/>
      <c r="H37" s="79"/>
      <c r="I37" s="69">
        <v>0</v>
      </c>
      <c r="J37" s="87">
        <v>0</v>
      </c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48">
        <v>4</v>
      </c>
      <c r="E38" s="14"/>
      <c r="F38" s="15"/>
      <c r="G38" s="16"/>
      <c r="H38" s="16"/>
      <c r="I38" s="1"/>
      <c r="J38" s="1">
        <v>4</v>
      </c>
      <c r="K38" s="106">
        <f t="shared" si="3"/>
        <v>0</v>
      </c>
      <c r="L38" s="106">
        <f t="shared" si="3"/>
        <v>4</v>
      </c>
      <c r="M38" s="105">
        <f t="shared" si="1"/>
        <v>4</v>
      </c>
    </row>
    <row r="39" spans="1:13" ht="15">
      <c r="A39" s="77" t="s">
        <v>37</v>
      </c>
      <c r="B39" s="190"/>
      <c r="C39" s="178"/>
      <c r="D39" s="148">
        <v>4</v>
      </c>
      <c r="E39" s="14"/>
      <c r="F39" s="15"/>
      <c r="G39" s="16"/>
      <c r="H39" s="16"/>
      <c r="I39" s="32"/>
      <c r="J39" s="32">
        <v>4</v>
      </c>
      <c r="K39" s="105">
        <f t="shared" si="3"/>
        <v>0</v>
      </c>
      <c r="L39" s="105">
        <f t="shared" si="3"/>
        <v>4</v>
      </c>
      <c r="M39" s="105">
        <f t="shared" si="1"/>
        <v>4</v>
      </c>
    </row>
    <row r="40" spans="1:13" ht="15">
      <c r="A40" s="77" t="s">
        <v>38</v>
      </c>
      <c r="B40" s="190"/>
      <c r="C40" s="178"/>
      <c r="D40" s="148">
        <v>4</v>
      </c>
      <c r="E40" s="97"/>
      <c r="F40" s="15"/>
      <c r="G40" s="16"/>
      <c r="H40" s="16"/>
      <c r="I40" s="32"/>
      <c r="J40" s="32">
        <v>4</v>
      </c>
      <c r="K40" s="105">
        <f t="shared" si="3"/>
        <v>0</v>
      </c>
      <c r="L40" s="105">
        <f t="shared" si="3"/>
        <v>4</v>
      </c>
      <c r="M40" s="105">
        <f t="shared" si="1"/>
        <v>4</v>
      </c>
    </row>
    <row r="41" spans="1:13" ht="15">
      <c r="A41" s="77" t="s">
        <v>39</v>
      </c>
      <c r="B41" s="190"/>
      <c r="C41" s="178"/>
      <c r="D41" s="148">
        <v>4</v>
      </c>
      <c r="E41" s="97"/>
      <c r="F41" s="15"/>
      <c r="G41" s="16"/>
      <c r="H41" s="16"/>
      <c r="I41" s="32"/>
      <c r="J41" s="32">
        <v>4</v>
      </c>
      <c r="K41" s="105">
        <f t="shared" si="3"/>
        <v>0</v>
      </c>
      <c r="L41" s="105">
        <f t="shared" si="3"/>
        <v>4</v>
      </c>
      <c r="M41" s="105">
        <f t="shared" si="1"/>
        <v>4</v>
      </c>
    </row>
    <row r="42" spans="1:13" ht="15.75" thickBot="1">
      <c r="A42" s="129" t="s">
        <v>98</v>
      </c>
      <c r="B42" s="191"/>
      <c r="C42" s="179"/>
      <c r="D42" s="148">
        <v>4</v>
      </c>
      <c r="E42" s="97"/>
      <c r="F42" s="15"/>
      <c r="G42" s="16"/>
      <c r="H42" s="16"/>
      <c r="I42" s="32"/>
      <c r="J42" s="32">
        <v>0</v>
      </c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3</v>
      </c>
      <c r="E43" s="97"/>
      <c r="F43" s="15"/>
      <c r="G43" s="1"/>
      <c r="H43" s="1">
        <v>3</v>
      </c>
      <c r="I43" s="16"/>
      <c r="J43" s="16"/>
      <c r="K43" s="105">
        <f aca="true" t="shared" si="4" ref="K43:L49">SUM(G43)</f>
        <v>0</v>
      </c>
      <c r="L43" s="105">
        <f t="shared" si="4"/>
        <v>3</v>
      </c>
      <c r="M43" s="105">
        <f aca="true" t="shared" si="5" ref="M43:M49">SUM(K43,L43)</f>
        <v>3</v>
      </c>
      <c r="N43" s="12"/>
    </row>
    <row r="44" spans="1:14" ht="29.25" customHeight="1">
      <c r="A44" s="45" t="s">
        <v>49</v>
      </c>
      <c r="B44" s="173"/>
      <c r="C44" s="162"/>
      <c r="D44" s="148">
        <v>3</v>
      </c>
      <c r="E44" s="99"/>
      <c r="F44" s="100"/>
      <c r="G44" s="46">
        <v>3</v>
      </c>
      <c r="H44" s="46"/>
      <c r="I44" s="101"/>
      <c r="J44" s="101"/>
      <c r="K44" s="107">
        <f t="shared" si="4"/>
        <v>3</v>
      </c>
      <c r="L44" s="107">
        <f t="shared" si="4"/>
        <v>0</v>
      </c>
      <c r="M44" s="105">
        <f t="shared" si="5"/>
        <v>3</v>
      </c>
      <c r="N44" s="12"/>
    </row>
    <row r="45" spans="1:14" ht="15">
      <c r="A45" s="45" t="s">
        <v>50</v>
      </c>
      <c r="B45" s="173"/>
      <c r="C45" s="163"/>
      <c r="D45" s="148">
        <v>3</v>
      </c>
      <c r="E45" s="79"/>
      <c r="F45" s="15"/>
      <c r="G45" s="1">
        <v>3</v>
      </c>
      <c r="H45" s="1"/>
      <c r="I45" s="16"/>
      <c r="J45" s="16"/>
      <c r="K45" s="107">
        <f t="shared" si="4"/>
        <v>3</v>
      </c>
      <c r="L45" s="107">
        <f t="shared" si="4"/>
        <v>0</v>
      </c>
      <c r="M45" s="105">
        <f t="shared" si="5"/>
        <v>3</v>
      </c>
      <c r="N45" s="12"/>
    </row>
    <row r="46" spans="1:14" ht="15">
      <c r="A46" s="45" t="s">
        <v>51</v>
      </c>
      <c r="B46" s="173"/>
      <c r="C46" s="161" t="s">
        <v>11</v>
      </c>
      <c r="D46" s="148">
        <v>3</v>
      </c>
      <c r="E46" s="79"/>
      <c r="F46" s="15"/>
      <c r="G46" s="1">
        <v>3</v>
      </c>
      <c r="H46" s="1"/>
      <c r="I46" s="16"/>
      <c r="J46" s="16"/>
      <c r="K46" s="107">
        <f t="shared" si="4"/>
        <v>3</v>
      </c>
      <c r="L46" s="107">
        <f t="shared" si="4"/>
        <v>0</v>
      </c>
      <c r="M46" s="105">
        <f t="shared" si="5"/>
        <v>3</v>
      </c>
      <c r="N46" s="12"/>
    </row>
    <row r="47" spans="1:14" ht="30">
      <c r="A47" s="45" t="s">
        <v>52</v>
      </c>
      <c r="B47" s="173"/>
      <c r="C47" s="162"/>
      <c r="D47" s="148">
        <v>3</v>
      </c>
      <c r="E47" s="79"/>
      <c r="F47" s="15"/>
      <c r="G47" s="1">
        <v>3</v>
      </c>
      <c r="H47" s="1"/>
      <c r="I47" s="16"/>
      <c r="J47" s="16"/>
      <c r="K47" s="107">
        <f t="shared" si="4"/>
        <v>3</v>
      </c>
      <c r="L47" s="107">
        <f t="shared" si="4"/>
        <v>0</v>
      </c>
      <c r="M47" s="105">
        <f t="shared" si="5"/>
        <v>3</v>
      </c>
      <c r="N47" s="12"/>
    </row>
    <row r="48" spans="1:14" ht="30">
      <c r="A48" s="74" t="s">
        <v>53</v>
      </c>
      <c r="B48" s="173"/>
      <c r="C48" s="162"/>
      <c r="D48" s="148">
        <v>3</v>
      </c>
      <c r="E48" s="79"/>
      <c r="F48" s="15"/>
      <c r="G48" s="1">
        <v>3</v>
      </c>
      <c r="H48" s="1"/>
      <c r="I48" s="16"/>
      <c r="J48" s="16"/>
      <c r="K48" s="107">
        <f t="shared" si="4"/>
        <v>3</v>
      </c>
      <c r="L48" s="107">
        <f t="shared" si="4"/>
        <v>0</v>
      </c>
      <c r="M48" s="105">
        <f t="shared" si="5"/>
        <v>3</v>
      </c>
      <c r="N48" s="30"/>
    </row>
    <row r="49" spans="1:14" ht="15.75" thickBot="1">
      <c r="A49" s="33" t="s">
        <v>40</v>
      </c>
      <c r="B49" s="174"/>
      <c r="C49" s="163"/>
      <c r="D49" s="148">
        <v>3</v>
      </c>
      <c r="E49" s="102"/>
      <c r="F49" s="100"/>
      <c r="G49" s="46">
        <v>3</v>
      </c>
      <c r="H49" s="46"/>
      <c r="I49" s="101"/>
      <c r="J49" s="101"/>
      <c r="K49" s="105">
        <f t="shared" si="4"/>
        <v>3</v>
      </c>
      <c r="L49" s="105">
        <f t="shared" si="4"/>
        <v>0</v>
      </c>
      <c r="M49" s="105">
        <f t="shared" si="5"/>
        <v>3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38</v>
      </c>
      <c r="L50" s="108">
        <f>SUM(L7:L49)</f>
        <v>71</v>
      </c>
      <c r="M50" s="109">
        <f>SUM(M7:M49)</f>
        <v>109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E4:F4"/>
    <mergeCell ref="A6:D6"/>
    <mergeCell ref="G4:H4"/>
    <mergeCell ref="B35:B42"/>
    <mergeCell ref="C35:C37"/>
    <mergeCell ref="K4:M4"/>
    <mergeCell ref="I4:J4"/>
    <mergeCell ref="A1:M1"/>
    <mergeCell ref="A2:M2"/>
    <mergeCell ref="A3:M3"/>
    <mergeCell ref="B4:D4"/>
    <mergeCell ref="K5:L5"/>
    <mergeCell ref="A50:J50"/>
    <mergeCell ref="C7:C15"/>
    <mergeCell ref="C16:C22"/>
    <mergeCell ref="C38:C42"/>
    <mergeCell ref="E6:J6"/>
  </mergeCells>
  <printOptions/>
  <pageMargins left="0.75" right="0.75" top="1" bottom="1" header="0.5" footer="0.5"/>
  <pageSetup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4">
      <selection activeCell="P31" sqref="P31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241" t="s">
        <v>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68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/>
      <c r="E7" s="65"/>
      <c r="F7" s="65"/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0</v>
      </c>
      <c r="M7" s="105">
        <f>SUM(K7,L7)</f>
        <v>0</v>
      </c>
      <c r="N7" s="10"/>
    </row>
    <row r="8" spans="1:14" s="5" customFormat="1" ht="15">
      <c r="A8" s="72" t="s">
        <v>28</v>
      </c>
      <c r="B8" s="169"/>
      <c r="C8" s="166"/>
      <c r="D8" s="6"/>
      <c r="E8" s="65"/>
      <c r="F8" s="65"/>
      <c r="G8" s="79"/>
      <c r="H8" s="79"/>
      <c r="I8" s="80"/>
      <c r="J8" s="81"/>
      <c r="K8" s="105">
        <f t="shared" si="0"/>
        <v>0</v>
      </c>
      <c r="L8" s="105">
        <f t="shared" si="0"/>
        <v>0</v>
      </c>
      <c r="M8" s="105">
        <f>SUM(K8,L8)</f>
        <v>0</v>
      </c>
      <c r="N8" s="11"/>
    </row>
    <row r="9" spans="1:14" s="5" customFormat="1" ht="15">
      <c r="A9" s="73" t="s">
        <v>41</v>
      </c>
      <c r="B9" s="169"/>
      <c r="C9" s="166"/>
      <c r="D9" s="6"/>
      <c r="E9" s="65"/>
      <c r="F9" s="65"/>
      <c r="G9" s="79"/>
      <c r="H9" s="79"/>
      <c r="I9" s="80"/>
      <c r="J9" s="81"/>
      <c r="K9" s="105">
        <f>SUM(E9)</f>
        <v>0</v>
      </c>
      <c r="L9" s="105">
        <f>SUM(F9)</f>
        <v>0</v>
      </c>
      <c r="M9" s="105">
        <f>SUM(K9,L9)</f>
        <v>0</v>
      </c>
      <c r="N9" s="11"/>
    </row>
    <row r="10" spans="1:14" s="8" customFormat="1" ht="15">
      <c r="A10" s="73" t="s">
        <v>42</v>
      </c>
      <c r="B10" s="169"/>
      <c r="C10" s="166"/>
      <c r="D10" s="6"/>
      <c r="E10" s="82"/>
      <c r="F10" s="65"/>
      <c r="G10" s="79"/>
      <c r="H10" s="79"/>
      <c r="I10" s="80"/>
      <c r="J10" s="81"/>
      <c r="K10" s="105">
        <f t="shared" si="0"/>
        <v>0</v>
      </c>
      <c r="L10" s="105">
        <f t="shared" si="0"/>
        <v>0</v>
      </c>
      <c r="M10" s="105">
        <f aca="true" t="shared" si="1" ref="M10:M42">SUM(K10,L10)</f>
        <v>0</v>
      </c>
      <c r="N10" s="11"/>
    </row>
    <row r="11" spans="1:14" s="5" customFormat="1" ht="15">
      <c r="A11" s="74" t="s">
        <v>43</v>
      </c>
      <c r="B11" s="169"/>
      <c r="C11" s="166"/>
      <c r="D11" s="6"/>
      <c r="E11" s="82"/>
      <c r="F11" s="65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</row>
    <row r="12" spans="1:14" s="5" customFormat="1" ht="15">
      <c r="A12" s="73" t="s">
        <v>29</v>
      </c>
      <c r="B12" s="169"/>
      <c r="C12" s="166"/>
      <c r="D12" s="6"/>
      <c r="E12" s="82"/>
      <c r="F12" s="65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6"/>
      <c r="E13" s="82"/>
      <c r="F13" s="65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6"/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6"/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6"/>
      <c r="E16" s="88"/>
      <c r="F16" s="66"/>
      <c r="G16" s="89"/>
      <c r="H16" s="89"/>
      <c r="I16" s="90"/>
      <c r="J16" s="91"/>
      <c r="K16" s="105">
        <f t="shared" si="0"/>
        <v>0</v>
      </c>
      <c r="L16" s="105">
        <f t="shared" si="0"/>
        <v>0</v>
      </c>
      <c r="M16" s="105">
        <f t="shared" si="1"/>
        <v>0</v>
      </c>
      <c r="N16" s="11"/>
    </row>
    <row r="17" spans="1:14" s="5" customFormat="1" ht="15">
      <c r="A17" s="77" t="s">
        <v>17</v>
      </c>
      <c r="B17" s="169"/>
      <c r="C17" s="166"/>
      <c r="D17" s="6"/>
      <c r="E17" s="92"/>
      <c r="F17" s="67"/>
      <c r="G17" s="79"/>
      <c r="H17" s="79"/>
      <c r="I17" s="80"/>
      <c r="J17" s="81"/>
      <c r="K17" s="105">
        <f t="shared" si="0"/>
        <v>0</v>
      </c>
      <c r="L17" s="105">
        <f t="shared" si="0"/>
        <v>0</v>
      </c>
      <c r="M17" s="105">
        <f t="shared" si="1"/>
        <v>0</v>
      </c>
      <c r="N17" s="11"/>
    </row>
    <row r="18" spans="1:14" s="5" customFormat="1" ht="15">
      <c r="A18" s="77" t="s">
        <v>31</v>
      </c>
      <c r="B18" s="169"/>
      <c r="C18" s="166"/>
      <c r="D18" s="6"/>
      <c r="E18" s="93"/>
      <c r="F18" s="94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6"/>
      <c r="E19" s="95"/>
      <c r="F19" s="68"/>
      <c r="G19" s="89"/>
      <c r="H19" s="89"/>
      <c r="I19" s="90"/>
      <c r="J19" s="91"/>
      <c r="K19" s="106">
        <f>SUM(E19)</f>
        <v>0</v>
      </c>
      <c r="L19" s="106">
        <f t="shared" si="0"/>
        <v>0</v>
      </c>
      <c r="M19" s="105">
        <f>SUM(K19,L19)</f>
        <v>0</v>
      </c>
      <c r="N19" s="11"/>
    </row>
    <row r="20" spans="1:14" s="5" customFormat="1" ht="15">
      <c r="A20" s="77" t="s">
        <v>33</v>
      </c>
      <c r="B20" s="169"/>
      <c r="C20" s="166"/>
      <c r="D20" s="6"/>
      <c r="E20" s="95"/>
      <c r="F20" s="68"/>
      <c r="G20" s="89"/>
      <c r="H20" s="89"/>
      <c r="I20" s="90"/>
      <c r="J20" s="91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6"/>
      <c r="E21" s="95"/>
      <c r="F21" s="68"/>
      <c r="G21" s="89"/>
      <c r="H21" s="89"/>
      <c r="I21" s="90"/>
      <c r="J21" s="9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6"/>
      <c r="E22" s="96"/>
      <c r="F22" s="96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1"/>
      <c r="E23" s="130"/>
      <c r="F23" s="119"/>
      <c r="G23" s="120"/>
      <c r="H23" s="120"/>
      <c r="I23" s="121"/>
      <c r="J23" s="122"/>
      <c r="K23" s="123">
        <f aca="true" t="shared" si="2" ref="K23:L34">SUM(E23)</f>
        <v>0</v>
      </c>
      <c r="L23" s="123">
        <f t="shared" si="2"/>
        <v>0</v>
      </c>
      <c r="M23" s="124">
        <f t="shared" si="1"/>
        <v>0</v>
      </c>
      <c r="N23" s="125"/>
    </row>
    <row r="24" spans="1:14" s="126" customFormat="1" ht="15.75">
      <c r="A24" s="118" t="s">
        <v>87</v>
      </c>
      <c r="B24" s="128"/>
      <c r="C24" s="127"/>
      <c r="D24" s="131"/>
      <c r="E24" s="130"/>
      <c r="F24" s="119"/>
      <c r="G24" s="120"/>
      <c r="H24" s="120"/>
      <c r="I24" s="121"/>
      <c r="J24" s="122"/>
      <c r="K24" s="123">
        <f t="shared" si="2"/>
        <v>0</v>
      </c>
      <c r="L24" s="123">
        <f t="shared" si="2"/>
        <v>0</v>
      </c>
      <c r="M24" s="124">
        <f t="shared" si="1"/>
        <v>0</v>
      </c>
      <c r="N24" s="125"/>
    </row>
    <row r="25" spans="1:14" s="126" customFormat="1" ht="15.75">
      <c r="A25" s="118" t="s">
        <v>88</v>
      </c>
      <c r="B25" s="128"/>
      <c r="C25" s="127"/>
      <c r="D25" s="131"/>
      <c r="E25" s="130"/>
      <c r="F25" s="119"/>
      <c r="G25" s="120"/>
      <c r="H25" s="120"/>
      <c r="I25" s="121"/>
      <c r="J25" s="122"/>
      <c r="K25" s="123">
        <f t="shared" si="2"/>
        <v>0</v>
      </c>
      <c r="L25" s="123">
        <f t="shared" si="2"/>
        <v>0</v>
      </c>
      <c r="M25" s="124">
        <f t="shared" si="1"/>
        <v>0</v>
      </c>
      <c r="N25" s="125"/>
    </row>
    <row r="26" spans="1:14" s="126" customFormat="1" ht="15.75">
      <c r="A26" s="118" t="s">
        <v>89</v>
      </c>
      <c r="B26" s="128"/>
      <c r="C26" s="127"/>
      <c r="D26" s="131"/>
      <c r="E26" s="130"/>
      <c r="F26" s="119"/>
      <c r="G26" s="120"/>
      <c r="H26" s="120"/>
      <c r="I26" s="121"/>
      <c r="J26" s="122"/>
      <c r="K26" s="123">
        <f t="shared" si="2"/>
        <v>0</v>
      </c>
      <c r="L26" s="123">
        <f t="shared" si="2"/>
        <v>0</v>
      </c>
      <c r="M26" s="124">
        <f t="shared" si="1"/>
        <v>0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/>
      <c r="E27" s="130"/>
      <c r="F27" s="119"/>
      <c r="G27" s="120"/>
      <c r="H27" s="120"/>
      <c r="I27" s="121"/>
      <c r="J27" s="122"/>
      <c r="K27" s="123">
        <f t="shared" si="2"/>
        <v>0</v>
      </c>
      <c r="L27" s="123">
        <f t="shared" si="2"/>
        <v>0</v>
      </c>
      <c r="M27" s="124">
        <f t="shared" si="1"/>
        <v>0</v>
      </c>
      <c r="N27" s="125"/>
    </row>
    <row r="28" spans="1:14" s="126" customFormat="1" ht="15.75">
      <c r="A28" s="118" t="s">
        <v>91</v>
      </c>
      <c r="B28" s="128"/>
      <c r="C28" s="127"/>
      <c r="D28" s="131"/>
      <c r="E28" s="130"/>
      <c r="F28" s="119"/>
      <c r="G28" s="120"/>
      <c r="H28" s="120"/>
      <c r="I28" s="121"/>
      <c r="J28" s="122"/>
      <c r="K28" s="123">
        <f t="shared" si="2"/>
        <v>0</v>
      </c>
      <c r="L28" s="123">
        <f t="shared" si="2"/>
        <v>0</v>
      </c>
      <c r="M28" s="124">
        <f t="shared" si="1"/>
        <v>0</v>
      </c>
      <c r="N28" s="125"/>
    </row>
    <row r="29" spans="1:14" s="126" customFormat="1" ht="15.75">
      <c r="A29" s="118" t="s">
        <v>92</v>
      </c>
      <c r="B29" s="128"/>
      <c r="C29" s="127"/>
      <c r="D29" s="131"/>
      <c r="E29" s="130"/>
      <c r="F29" s="119"/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1"/>
      <c r="E30" s="130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1"/>
      <c r="E31" s="130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1"/>
      <c r="E32" s="130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1"/>
      <c r="E33" s="130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1"/>
      <c r="E34" s="130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03"/>
      <c r="E35" s="104"/>
      <c r="F35" s="104"/>
      <c r="G35" s="79"/>
      <c r="H35" s="79"/>
      <c r="I35" s="85"/>
      <c r="J35" s="86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6"/>
      <c r="E36" s="97"/>
      <c r="F36" s="97"/>
      <c r="G36" s="79"/>
      <c r="H36" s="79"/>
      <c r="I36" s="69"/>
      <c r="J36" s="87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6"/>
      <c r="E37" s="97"/>
      <c r="F37" s="97"/>
      <c r="G37" s="79"/>
      <c r="H37" s="79"/>
      <c r="I37" s="69"/>
      <c r="J37" s="87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3"/>
      <c r="E38" s="14"/>
      <c r="F38" s="15"/>
      <c r="G38" s="16"/>
      <c r="H38" s="16"/>
      <c r="I38" s="1"/>
      <c r="J38" s="1"/>
      <c r="K38" s="106">
        <f t="shared" si="3"/>
        <v>0</v>
      </c>
      <c r="L38" s="106">
        <f t="shared" si="3"/>
        <v>0</v>
      </c>
      <c r="M38" s="105">
        <f t="shared" si="1"/>
        <v>0</v>
      </c>
    </row>
    <row r="39" spans="1:13" ht="15">
      <c r="A39" s="77" t="s">
        <v>37</v>
      </c>
      <c r="B39" s="190"/>
      <c r="C39" s="178"/>
      <c r="D39" s="3"/>
      <c r="E39" s="14"/>
      <c r="F39" s="15"/>
      <c r="G39" s="16"/>
      <c r="H39" s="16"/>
      <c r="I39" s="32"/>
      <c r="J39" s="32"/>
      <c r="K39" s="105">
        <f t="shared" si="3"/>
        <v>0</v>
      </c>
      <c r="L39" s="105">
        <f t="shared" si="3"/>
        <v>0</v>
      </c>
      <c r="M39" s="105">
        <f t="shared" si="1"/>
        <v>0</v>
      </c>
    </row>
    <row r="40" spans="1:13" ht="15">
      <c r="A40" s="77" t="s">
        <v>38</v>
      </c>
      <c r="B40" s="190"/>
      <c r="C40" s="178"/>
      <c r="D40" s="3"/>
      <c r="E40" s="97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3"/>
      <c r="E41" s="97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3"/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3"/>
      <c r="E43" s="97"/>
      <c r="F43" s="15"/>
      <c r="G43" s="1"/>
      <c r="H43" s="1"/>
      <c r="I43" s="16"/>
      <c r="J43" s="16"/>
      <c r="K43" s="105">
        <f aca="true" t="shared" si="4" ref="K43:L49">SUM(G43)</f>
        <v>0</v>
      </c>
      <c r="L43" s="105">
        <f t="shared" si="4"/>
        <v>0</v>
      </c>
      <c r="M43" s="105">
        <f aca="true" t="shared" si="5" ref="M43:M49">SUM(K43,L43)</f>
        <v>0</v>
      </c>
      <c r="N43" s="12"/>
    </row>
    <row r="44" spans="1:14" ht="45">
      <c r="A44" s="45" t="s">
        <v>49</v>
      </c>
      <c r="B44" s="173"/>
      <c r="C44" s="162"/>
      <c r="D44" s="98"/>
      <c r="E44" s="99"/>
      <c r="F44" s="100"/>
      <c r="G44" s="46"/>
      <c r="H44" s="46"/>
      <c r="I44" s="101"/>
      <c r="J44" s="101"/>
      <c r="K44" s="107">
        <f t="shared" si="4"/>
        <v>0</v>
      </c>
      <c r="L44" s="107">
        <f t="shared" si="4"/>
        <v>0</v>
      </c>
      <c r="M44" s="105">
        <f t="shared" si="5"/>
        <v>0</v>
      </c>
      <c r="N44" s="12"/>
    </row>
    <row r="45" spans="1:14" ht="15">
      <c r="A45" s="45" t="s">
        <v>50</v>
      </c>
      <c r="B45" s="173"/>
      <c r="C45" s="163"/>
      <c r="D45" s="3"/>
      <c r="E45" s="79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3"/>
      <c r="E46" s="79"/>
      <c r="F46" s="15"/>
      <c r="G46" s="1"/>
      <c r="H46" s="1"/>
      <c r="I46" s="16"/>
      <c r="J46" s="16"/>
      <c r="K46" s="107">
        <f t="shared" si="4"/>
        <v>0</v>
      </c>
      <c r="L46" s="107">
        <f t="shared" si="4"/>
        <v>0</v>
      </c>
      <c r="M46" s="105">
        <f t="shared" si="5"/>
        <v>0</v>
      </c>
      <c r="N46" s="12"/>
    </row>
    <row r="47" spans="1:14" ht="30">
      <c r="A47" s="45" t="s">
        <v>52</v>
      </c>
      <c r="B47" s="173"/>
      <c r="C47" s="162"/>
      <c r="D47" s="3"/>
      <c r="E47" s="79"/>
      <c r="F47" s="15"/>
      <c r="G47" s="1"/>
      <c r="H47" s="1"/>
      <c r="I47" s="16"/>
      <c r="J47" s="16"/>
      <c r="K47" s="107">
        <f t="shared" si="4"/>
        <v>0</v>
      </c>
      <c r="L47" s="107">
        <f t="shared" si="4"/>
        <v>0</v>
      </c>
      <c r="M47" s="105">
        <f t="shared" si="5"/>
        <v>0</v>
      </c>
      <c r="N47" s="12"/>
    </row>
    <row r="48" spans="1:14" ht="30">
      <c r="A48" s="74" t="s">
        <v>53</v>
      </c>
      <c r="B48" s="173"/>
      <c r="C48" s="162"/>
      <c r="D48" s="3"/>
      <c r="E48" s="79"/>
      <c r="F48" s="15"/>
      <c r="G48" s="1"/>
      <c r="H48" s="1"/>
      <c r="I48" s="16"/>
      <c r="J48" s="16"/>
      <c r="K48" s="107">
        <f t="shared" si="4"/>
        <v>0</v>
      </c>
      <c r="L48" s="107">
        <f t="shared" si="4"/>
        <v>0</v>
      </c>
      <c r="M48" s="105">
        <f t="shared" si="5"/>
        <v>0</v>
      </c>
      <c r="N48" s="30"/>
    </row>
    <row r="49" spans="1:14" ht="15.75" thickBot="1">
      <c r="A49" s="33" t="s">
        <v>40</v>
      </c>
      <c r="B49" s="174"/>
      <c r="C49" s="163"/>
      <c r="D49" s="98"/>
      <c r="E49" s="102"/>
      <c r="F49" s="100"/>
      <c r="G49" s="46"/>
      <c r="H49" s="46"/>
      <c r="I49" s="101"/>
      <c r="J49" s="101"/>
      <c r="K49" s="105">
        <f t="shared" si="4"/>
        <v>0</v>
      </c>
      <c r="L49" s="105">
        <f t="shared" si="4"/>
        <v>0</v>
      </c>
      <c r="M49" s="105">
        <f t="shared" si="5"/>
        <v>0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SUM(K7:K42)</f>
        <v>0</v>
      </c>
      <c r="L50" s="108">
        <f>SUM(L7:L42)</f>
        <v>0</v>
      </c>
      <c r="M50" s="109">
        <f>SUM(M7:M42)</f>
        <v>0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C16:C22"/>
    <mergeCell ref="G4:H4"/>
    <mergeCell ref="A50:J50"/>
    <mergeCell ref="A6:D6"/>
    <mergeCell ref="E6:J6"/>
    <mergeCell ref="C7:C15"/>
    <mergeCell ref="C38:C42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5"/>
  <sheetViews>
    <sheetView zoomScale="90" zoomScaleNormal="90" zoomScalePageLayoutView="0" workbookViewId="0" topLeftCell="A16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67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22" s="5" customFormat="1" ht="15">
      <c r="A7" s="71" t="s">
        <v>27</v>
      </c>
      <c r="B7" s="168" t="s">
        <v>9</v>
      </c>
      <c r="C7" s="165" t="s">
        <v>10</v>
      </c>
      <c r="D7" s="138">
        <v>2</v>
      </c>
      <c r="E7" s="110"/>
      <c r="F7" s="110">
        <v>2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2</v>
      </c>
      <c r="M7" s="105">
        <f>SUM(K7,L7)</f>
        <v>2</v>
      </c>
      <c r="N7" s="10"/>
      <c r="O7" s="43"/>
      <c r="P7" s="43"/>
      <c r="Q7" s="43"/>
      <c r="R7" s="43"/>
      <c r="S7" s="43"/>
      <c r="T7" s="43"/>
      <c r="U7" s="43"/>
      <c r="V7" s="43"/>
    </row>
    <row r="8" spans="1:22" s="5" customFormat="1" ht="15">
      <c r="A8" s="72" t="s">
        <v>28</v>
      </c>
      <c r="B8" s="169"/>
      <c r="C8" s="166"/>
      <c r="D8" s="138">
        <v>2</v>
      </c>
      <c r="E8" s="110"/>
      <c r="F8" s="110">
        <v>2</v>
      </c>
      <c r="G8" s="79"/>
      <c r="H8" s="79"/>
      <c r="I8" s="80"/>
      <c r="J8" s="81"/>
      <c r="K8" s="105">
        <f t="shared" si="0"/>
        <v>0</v>
      </c>
      <c r="L8" s="105">
        <f t="shared" si="0"/>
        <v>2</v>
      </c>
      <c r="M8" s="105">
        <f>SUM(K8,L8)</f>
        <v>2</v>
      </c>
      <c r="N8" s="11"/>
      <c r="O8" s="43"/>
      <c r="P8" s="43"/>
      <c r="Q8" s="43"/>
      <c r="R8" s="43"/>
      <c r="S8" s="43"/>
      <c r="T8" s="43"/>
      <c r="U8" s="43"/>
      <c r="V8" s="43"/>
    </row>
    <row r="9" spans="1:22" s="5" customFormat="1" ht="15">
      <c r="A9" s="73" t="s">
        <v>41</v>
      </c>
      <c r="B9" s="169"/>
      <c r="C9" s="166"/>
      <c r="D9" s="138">
        <v>2</v>
      </c>
      <c r="E9" s="110">
        <v>1</v>
      </c>
      <c r="F9" s="110"/>
      <c r="G9" s="79"/>
      <c r="H9" s="79"/>
      <c r="I9" s="80"/>
      <c r="J9" s="81"/>
      <c r="K9" s="105">
        <f>SUM(E9)</f>
        <v>1</v>
      </c>
      <c r="L9" s="105">
        <f>SUM(F9)</f>
        <v>0</v>
      </c>
      <c r="M9" s="105">
        <f>SUM(K9,L9)</f>
        <v>1</v>
      </c>
      <c r="N9" s="11"/>
      <c r="O9" s="43"/>
      <c r="P9" s="43"/>
      <c r="Q9" s="43"/>
      <c r="R9" s="43"/>
      <c r="S9" s="43"/>
      <c r="T9" s="43"/>
      <c r="U9" s="43"/>
      <c r="V9" s="43"/>
    </row>
    <row r="10" spans="1:22" s="8" customFormat="1" ht="15">
      <c r="A10" s="73" t="s">
        <v>42</v>
      </c>
      <c r="B10" s="169"/>
      <c r="C10" s="166"/>
      <c r="D10" s="138">
        <v>2</v>
      </c>
      <c r="E10" s="132">
        <v>1</v>
      </c>
      <c r="F10" s="110"/>
      <c r="G10" s="79"/>
      <c r="H10" s="79"/>
      <c r="I10" s="80"/>
      <c r="J10" s="81"/>
      <c r="K10" s="105">
        <f t="shared" si="0"/>
        <v>1</v>
      </c>
      <c r="L10" s="105">
        <f t="shared" si="0"/>
        <v>0</v>
      </c>
      <c r="M10" s="105">
        <f aca="true" t="shared" si="1" ref="M10:M42">SUM(K10,L10)</f>
        <v>1</v>
      </c>
      <c r="N10" s="11"/>
      <c r="O10" s="43"/>
      <c r="P10" s="43"/>
      <c r="Q10" s="43"/>
      <c r="R10" s="43"/>
      <c r="S10" s="43"/>
      <c r="T10" s="43"/>
      <c r="U10" s="43"/>
      <c r="V10" s="43"/>
    </row>
    <row r="11" spans="1:22" s="5" customFormat="1" ht="15">
      <c r="A11" s="74" t="s">
        <v>43</v>
      </c>
      <c r="B11" s="169"/>
      <c r="C11" s="166"/>
      <c r="D11" s="138">
        <v>2</v>
      </c>
      <c r="E11" s="132">
        <v>1</v>
      </c>
      <c r="F11" s="110"/>
      <c r="G11" s="79"/>
      <c r="H11" s="79"/>
      <c r="I11" s="80"/>
      <c r="J11" s="81"/>
      <c r="K11" s="105">
        <f>SUM(E11)</f>
        <v>1</v>
      </c>
      <c r="L11" s="105">
        <f>SUM(F11)</f>
        <v>0</v>
      </c>
      <c r="M11" s="105">
        <f t="shared" si="1"/>
        <v>1</v>
      </c>
      <c r="N11" s="11"/>
      <c r="O11" s="43"/>
      <c r="P11" s="43"/>
      <c r="Q11" s="43"/>
      <c r="R11" s="43"/>
      <c r="S11" s="43"/>
      <c r="T11" s="43"/>
      <c r="U11" s="43"/>
      <c r="V11" s="43"/>
    </row>
    <row r="12" spans="1:22" s="5" customFormat="1" ht="15">
      <c r="A12" s="73" t="s">
        <v>29</v>
      </c>
      <c r="B12" s="169"/>
      <c r="C12" s="166"/>
      <c r="D12" s="138">
        <v>2</v>
      </c>
      <c r="E12" s="132"/>
      <c r="F12" s="110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  <c r="O12" s="43"/>
      <c r="P12" s="43"/>
      <c r="Q12" s="43"/>
      <c r="R12" s="43"/>
      <c r="S12" s="43"/>
      <c r="T12" s="43"/>
      <c r="U12" s="43"/>
      <c r="V12" s="43"/>
    </row>
    <row r="13" spans="1:22" s="8" customFormat="1" ht="15">
      <c r="A13" s="45" t="s">
        <v>44</v>
      </c>
      <c r="B13" s="169"/>
      <c r="C13" s="166"/>
      <c r="D13" s="138">
        <v>2</v>
      </c>
      <c r="E13" s="132"/>
      <c r="F13" s="110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  <c r="O13" s="43"/>
      <c r="P13" s="43"/>
      <c r="Q13" s="43"/>
      <c r="R13" s="43"/>
      <c r="S13" s="43"/>
      <c r="T13" s="43"/>
      <c r="U13" s="43"/>
      <c r="V13" s="43"/>
    </row>
    <row r="14" spans="1:22" s="5" customFormat="1" ht="15">
      <c r="A14" s="75" t="s">
        <v>45</v>
      </c>
      <c r="B14" s="169"/>
      <c r="C14" s="166"/>
      <c r="D14" s="138">
        <v>2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</row>
    <row r="15" spans="1:22" s="5" customFormat="1" ht="15">
      <c r="A15" s="73" t="s">
        <v>30</v>
      </c>
      <c r="B15" s="169"/>
      <c r="C15" s="167"/>
      <c r="D15" s="138">
        <v>2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  <c r="O15" s="43"/>
      <c r="P15" s="43"/>
      <c r="Q15" s="43"/>
      <c r="R15" s="43"/>
      <c r="S15" s="43"/>
      <c r="T15" s="43"/>
      <c r="U15" s="43"/>
      <c r="V15" s="43"/>
    </row>
    <row r="16" spans="1:22" s="5" customFormat="1" ht="15">
      <c r="A16" s="76" t="s">
        <v>16</v>
      </c>
      <c r="B16" s="169"/>
      <c r="C16" s="165" t="s">
        <v>11</v>
      </c>
      <c r="D16" s="139">
        <v>1</v>
      </c>
      <c r="E16" s="133">
        <v>1</v>
      </c>
      <c r="F16" s="111"/>
      <c r="G16" s="79"/>
      <c r="H16" s="79"/>
      <c r="I16" s="80"/>
      <c r="J16" s="81"/>
      <c r="K16" s="105">
        <f t="shared" si="0"/>
        <v>1</v>
      </c>
      <c r="L16" s="105">
        <f t="shared" si="0"/>
        <v>0</v>
      </c>
      <c r="M16" s="105">
        <f t="shared" si="1"/>
        <v>1</v>
      </c>
      <c r="N16" s="11"/>
      <c r="O16" s="43"/>
      <c r="P16" s="43"/>
      <c r="Q16" s="43"/>
      <c r="R16" s="43"/>
      <c r="S16" s="43"/>
      <c r="T16" s="43"/>
      <c r="U16" s="43"/>
      <c r="V16" s="43"/>
    </row>
    <row r="17" spans="1:14" s="5" customFormat="1" ht="15">
      <c r="A17" s="77" t="s">
        <v>17</v>
      </c>
      <c r="B17" s="169"/>
      <c r="C17" s="166"/>
      <c r="D17" s="139">
        <v>1</v>
      </c>
      <c r="E17" s="134">
        <v>1</v>
      </c>
      <c r="F17" s="112"/>
      <c r="G17" s="79"/>
      <c r="H17" s="79"/>
      <c r="I17" s="80"/>
      <c r="J17" s="81"/>
      <c r="K17" s="105">
        <f t="shared" si="0"/>
        <v>1</v>
      </c>
      <c r="L17" s="105">
        <f t="shared" si="0"/>
        <v>0</v>
      </c>
      <c r="M17" s="105">
        <f t="shared" si="1"/>
        <v>1</v>
      </c>
      <c r="N17" s="11"/>
    </row>
    <row r="18" spans="1:14" s="5" customFormat="1" ht="15">
      <c r="A18" s="77" t="s">
        <v>31</v>
      </c>
      <c r="B18" s="169"/>
      <c r="C18" s="166"/>
      <c r="D18" s="139">
        <v>1</v>
      </c>
      <c r="E18" s="135">
        <v>1</v>
      </c>
      <c r="F18" s="136"/>
      <c r="G18" s="79"/>
      <c r="H18" s="79"/>
      <c r="I18" s="80"/>
      <c r="J18" s="81"/>
      <c r="K18" s="105">
        <f t="shared" si="0"/>
        <v>1</v>
      </c>
      <c r="L18" s="105">
        <f t="shared" si="0"/>
        <v>0</v>
      </c>
      <c r="M18" s="105">
        <f t="shared" si="1"/>
        <v>1</v>
      </c>
      <c r="N18" s="11"/>
    </row>
    <row r="19" spans="1:14" s="5" customFormat="1" ht="15">
      <c r="A19" s="77" t="s">
        <v>32</v>
      </c>
      <c r="B19" s="169"/>
      <c r="C19" s="166"/>
      <c r="D19" s="139">
        <v>1</v>
      </c>
      <c r="E19" s="137"/>
      <c r="F19" s="113">
        <v>1</v>
      </c>
      <c r="G19" s="79"/>
      <c r="H19" s="79"/>
      <c r="I19" s="80"/>
      <c r="J19" s="81"/>
      <c r="K19" s="106">
        <f>SUM(E19)</f>
        <v>0</v>
      </c>
      <c r="L19" s="106">
        <f t="shared" si="0"/>
        <v>1</v>
      </c>
      <c r="M19" s="105">
        <f>SUM(K19,L19)</f>
        <v>1</v>
      </c>
      <c r="N19" s="11"/>
    </row>
    <row r="20" spans="1:14" s="5" customFormat="1" ht="15">
      <c r="A20" s="77" t="s">
        <v>33</v>
      </c>
      <c r="B20" s="169"/>
      <c r="C20" s="166"/>
      <c r="D20" s="139">
        <v>1</v>
      </c>
      <c r="E20" s="137"/>
      <c r="F20" s="113">
        <v>1</v>
      </c>
      <c r="G20" s="79"/>
      <c r="H20" s="79"/>
      <c r="I20" s="80"/>
      <c r="J20" s="81"/>
      <c r="K20" s="106">
        <f>SUM(E20)</f>
        <v>0</v>
      </c>
      <c r="L20" s="106">
        <f>SUM(F20)</f>
        <v>1</v>
      </c>
      <c r="M20" s="105">
        <f>SUM(K20,L20)</f>
        <v>1</v>
      </c>
      <c r="N20" s="11"/>
    </row>
    <row r="21" spans="1:14" ht="15">
      <c r="A21" s="45" t="s">
        <v>46</v>
      </c>
      <c r="B21" s="169"/>
      <c r="C21" s="166"/>
      <c r="D21" s="139">
        <v>1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1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1</v>
      </c>
      <c r="E23" s="119">
        <v>1</v>
      </c>
      <c r="F23" s="119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9">
        <v>1</v>
      </c>
      <c r="E24" s="119">
        <v>1</v>
      </c>
      <c r="F24" s="119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9">
        <v>1</v>
      </c>
      <c r="E25" s="119">
        <v>1</v>
      </c>
      <c r="F25" s="119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9">
        <v>1</v>
      </c>
      <c r="E26" s="119">
        <v>1</v>
      </c>
      <c r="F26" s="119"/>
      <c r="G26" s="120"/>
      <c r="H26" s="120"/>
      <c r="I26" s="121"/>
      <c r="J26" s="122"/>
      <c r="K26" s="123">
        <f t="shared" si="2"/>
        <v>1</v>
      </c>
      <c r="L26" s="123">
        <f t="shared" si="2"/>
        <v>0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1</v>
      </c>
      <c r="E27" s="119"/>
      <c r="F27" s="119">
        <v>1</v>
      </c>
      <c r="G27" s="120"/>
      <c r="H27" s="120"/>
      <c r="I27" s="121"/>
      <c r="J27" s="122"/>
      <c r="K27" s="123">
        <f t="shared" si="2"/>
        <v>0</v>
      </c>
      <c r="L27" s="123">
        <f t="shared" si="2"/>
        <v>1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9">
        <v>1</v>
      </c>
      <c r="E28" s="119"/>
      <c r="F28" s="119">
        <v>1</v>
      </c>
      <c r="G28" s="120"/>
      <c r="H28" s="120"/>
      <c r="I28" s="121"/>
      <c r="J28" s="122"/>
      <c r="K28" s="123">
        <f t="shared" si="2"/>
        <v>0</v>
      </c>
      <c r="L28" s="123">
        <f t="shared" si="2"/>
        <v>1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9">
        <v>1</v>
      </c>
      <c r="E29" s="119"/>
      <c r="F29" s="119">
        <v>1</v>
      </c>
      <c r="G29" s="120"/>
      <c r="H29" s="120"/>
      <c r="I29" s="121"/>
      <c r="J29" s="122"/>
      <c r="K29" s="123">
        <f t="shared" si="2"/>
        <v>0</v>
      </c>
      <c r="L29" s="123">
        <f t="shared" si="2"/>
        <v>1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9">
        <v>1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1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1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1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1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2</v>
      </c>
      <c r="E35" s="140"/>
      <c r="F35" s="140"/>
      <c r="G35" s="120"/>
      <c r="H35" s="120"/>
      <c r="I35" s="141"/>
      <c r="J35" s="142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2</v>
      </c>
      <c r="E36" s="143"/>
      <c r="F36" s="143"/>
      <c r="G36" s="120"/>
      <c r="H36" s="120"/>
      <c r="I36" s="144"/>
      <c r="J36" s="145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2</v>
      </c>
      <c r="E37" s="143"/>
      <c r="F37" s="143"/>
      <c r="G37" s="120"/>
      <c r="H37" s="120"/>
      <c r="I37" s="144"/>
      <c r="J37" s="145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48">
        <v>1</v>
      </c>
      <c r="E38" s="14"/>
      <c r="F38" s="15"/>
      <c r="G38" s="16"/>
      <c r="H38" s="16"/>
      <c r="I38" s="1"/>
      <c r="J38" s="1">
        <v>1</v>
      </c>
      <c r="K38" s="106">
        <f t="shared" si="3"/>
        <v>0</v>
      </c>
      <c r="L38" s="106">
        <f t="shared" si="3"/>
        <v>1</v>
      </c>
      <c r="M38" s="105">
        <f t="shared" si="1"/>
        <v>1</v>
      </c>
    </row>
    <row r="39" spans="1:13" ht="15">
      <c r="A39" s="77" t="s">
        <v>37</v>
      </c>
      <c r="B39" s="190"/>
      <c r="C39" s="178"/>
      <c r="D39" s="148">
        <v>1</v>
      </c>
      <c r="E39" s="14"/>
      <c r="F39" s="15"/>
      <c r="G39" s="16"/>
      <c r="H39" s="16"/>
      <c r="I39" s="32"/>
      <c r="J39" s="32">
        <v>1</v>
      </c>
      <c r="K39" s="105">
        <f t="shared" si="3"/>
        <v>0</v>
      </c>
      <c r="L39" s="105">
        <f t="shared" si="3"/>
        <v>1</v>
      </c>
      <c r="M39" s="105">
        <f t="shared" si="1"/>
        <v>1</v>
      </c>
    </row>
    <row r="40" spans="1:13" ht="15">
      <c r="A40" s="77" t="s">
        <v>38</v>
      </c>
      <c r="B40" s="190"/>
      <c r="C40" s="178"/>
      <c r="D40" s="148">
        <v>1</v>
      </c>
      <c r="E40" s="143"/>
      <c r="F40" s="15"/>
      <c r="G40" s="16"/>
      <c r="H40" s="16"/>
      <c r="I40" s="32"/>
      <c r="J40" s="32">
        <v>1</v>
      </c>
      <c r="K40" s="105">
        <f t="shared" si="3"/>
        <v>0</v>
      </c>
      <c r="L40" s="105">
        <f t="shared" si="3"/>
        <v>1</v>
      </c>
      <c r="M40" s="105">
        <f t="shared" si="1"/>
        <v>1</v>
      </c>
    </row>
    <row r="41" spans="1:13" ht="15">
      <c r="A41" s="77" t="s">
        <v>39</v>
      </c>
      <c r="B41" s="190"/>
      <c r="C41" s="178"/>
      <c r="D41" s="148">
        <v>1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48">
        <v>1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2</v>
      </c>
      <c r="E43" s="143"/>
      <c r="F43" s="15"/>
      <c r="G43" s="1"/>
      <c r="H43" s="1">
        <v>2</v>
      </c>
      <c r="I43" s="16"/>
      <c r="J43" s="16"/>
      <c r="K43" s="105">
        <f aca="true" t="shared" si="4" ref="K43:L49">SUM(G43)</f>
        <v>0</v>
      </c>
      <c r="L43" s="105">
        <f t="shared" si="4"/>
        <v>2</v>
      </c>
      <c r="M43" s="105">
        <f aca="true" t="shared" si="5" ref="M43:M49">SUM(K43,L43)</f>
        <v>2</v>
      </c>
      <c r="N43" s="12"/>
    </row>
    <row r="44" spans="1:14" ht="45">
      <c r="A44" s="45" t="s">
        <v>49</v>
      </c>
      <c r="B44" s="173"/>
      <c r="C44" s="162"/>
      <c r="D44" s="148">
        <v>2</v>
      </c>
      <c r="E44" s="146"/>
      <c r="F44" s="100"/>
      <c r="G44" s="46">
        <v>1</v>
      </c>
      <c r="H44" s="46"/>
      <c r="I44" s="101"/>
      <c r="J44" s="101"/>
      <c r="K44" s="107">
        <f t="shared" si="4"/>
        <v>1</v>
      </c>
      <c r="L44" s="107">
        <f t="shared" si="4"/>
        <v>0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148">
        <v>2</v>
      </c>
      <c r="E45" s="120"/>
      <c r="F45" s="15"/>
      <c r="G45" s="1"/>
      <c r="H45" s="1">
        <v>2</v>
      </c>
      <c r="I45" s="16"/>
      <c r="J45" s="16"/>
      <c r="K45" s="107">
        <f t="shared" si="4"/>
        <v>0</v>
      </c>
      <c r="L45" s="107">
        <f t="shared" si="4"/>
        <v>2</v>
      </c>
      <c r="M45" s="105">
        <f t="shared" si="5"/>
        <v>2</v>
      </c>
      <c r="N45" s="12"/>
    </row>
    <row r="46" spans="1:14" ht="15">
      <c r="A46" s="45" t="s">
        <v>51</v>
      </c>
      <c r="B46" s="173"/>
      <c r="C46" s="161" t="s">
        <v>11</v>
      </c>
      <c r="D46" s="98">
        <v>1</v>
      </c>
      <c r="E46" s="120"/>
      <c r="F46" s="15"/>
      <c r="G46" s="1"/>
      <c r="H46" s="1">
        <v>1</v>
      </c>
      <c r="I46" s="16"/>
      <c r="J46" s="16"/>
      <c r="K46" s="107">
        <f t="shared" si="4"/>
        <v>0</v>
      </c>
      <c r="L46" s="107">
        <f t="shared" si="4"/>
        <v>1</v>
      </c>
      <c r="M46" s="105">
        <f t="shared" si="5"/>
        <v>1</v>
      </c>
      <c r="N46" s="12"/>
    </row>
    <row r="47" spans="1:14" ht="30">
      <c r="A47" s="45" t="s">
        <v>52</v>
      </c>
      <c r="B47" s="173"/>
      <c r="C47" s="162"/>
      <c r="D47" s="98">
        <v>1</v>
      </c>
      <c r="E47" s="120"/>
      <c r="F47" s="15"/>
      <c r="G47" s="1">
        <v>1</v>
      </c>
      <c r="H47" s="1"/>
      <c r="I47" s="16"/>
      <c r="J47" s="16"/>
      <c r="K47" s="107">
        <f t="shared" si="4"/>
        <v>1</v>
      </c>
      <c r="L47" s="107">
        <f t="shared" si="4"/>
        <v>0</v>
      </c>
      <c r="M47" s="105">
        <f t="shared" si="5"/>
        <v>1</v>
      </c>
      <c r="N47" s="12"/>
    </row>
    <row r="48" spans="1:14" ht="30">
      <c r="A48" s="74" t="s">
        <v>53</v>
      </c>
      <c r="B48" s="173"/>
      <c r="C48" s="162"/>
      <c r="D48" s="98">
        <v>1</v>
      </c>
      <c r="E48" s="120"/>
      <c r="F48" s="15"/>
      <c r="G48" s="1">
        <v>1</v>
      </c>
      <c r="H48" s="1"/>
      <c r="I48" s="16"/>
      <c r="J48" s="16"/>
      <c r="K48" s="107">
        <f t="shared" si="4"/>
        <v>1</v>
      </c>
      <c r="L48" s="107">
        <f t="shared" si="4"/>
        <v>0</v>
      </c>
      <c r="M48" s="105">
        <f t="shared" si="5"/>
        <v>1</v>
      </c>
      <c r="N48" s="30"/>
    </row>
    <row r="49" spans="1:14" ht="15.75" thickBot="1">
      <c r="A49" s="33" t="s">
        <v>40</v>
      </c>
      <c r="B49" s="174"/>
      <c r="C49" s="163"/>
      <c r="D49" s="98">
        <v>1</v>
      </c>
      <c r="E49" s="147"/>
      <c r="F49" s="100"/>
      <c r="G49" s="46"/>
      <c r="H49" s="46">
        <v>1</v>
      </c>
      <c r="I49" s="101"/>
      <c r="J49" s="101"/>
      <c r="K49" s="105">
        <f t="shared" si="4"/>
        <v>0</v>
      </c>
      <c r="L49" s="105">
        <f t="shared" si="4"/>
        <v>1</v>
      </c>
      <c r="M49" s="105">
        <f t="shared" si="5"/>
        <v>1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13</v>
      </c>
      <c r="L50" s="108">
        <f>SUM(L7:L49)</f>
        <v>18</v>
      </c>
      <c r="M50" s="109">
        <f>SUM(M7:M49)</f>
        <v>31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 t="s">
        <v>104</v>
      </c>
      <c r="B53" s="2" t="s">
        <v>105</v>
      </c>
      <c r="C53" s="2" t="s">
        <v>10</v>
      </c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 t="s">
        <v>106</v>
      </c>
      <c r="B54" s="2" t="s">
        <v>14</v>
      </c>
      <c r="C54" s="2" t="s">
        <v>10</v>
      </c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I4:J4"/>
    <mergeCell ref="K4:M4"/>
    <mergeCell ref="K5:L5"/>
    <mergeCell ref="A1:M1"/>
    <mergeCell ref="A2:M2"/>
    <mergeCell ref="A3:M3"/>
    <mergeCell ref="B4:D4"/>
    <mergeCell ref="E4:F4"/>
    <mergeCell ref="G4:H4"/>
    <mergeCell ref="A50:J50"/>
    <mergeCell ref="C7:C15"/>
    <mergeCell ref="C16:C22"/>
    <mergeCell ref="E6:J6"/>
    <mergeCell ref="C38:C42"/>
    <mergeCell ref="A6:D6"/>
  </mergeCells>
  <printOptions/>
  <pageMargins left="0.75" right="0.75" top="1" bottom="1" header="0.5" footer="0.5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9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66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1</v>
      </c>
      <c r="E7" s="65">
        <v>1</v>
      </c>
      <c r="F7" s="65"/>
      <c r="G7" s="79"/>
      <c r="H7" s="79"/>
      <c r="I7" s="80"/>
      <c r="J7" s="81"/>
      <c r="K7" s="105">
        <f aca="true" t="shared" si="0" ref="K7:L22">SUM(E7)</f>
        <v>1</v>
      </c>
      <c r="L7" s="105">
        <f t="shared" si="0"/>
        <v>0</v>
      </c>
      <c r="M7" s="105">
        <f>SUM(K7,L7)</f>
        <v>1</v>
      </c>
      <c r="N7" s="10"/>
    </row>
    <row r="8" spans="1:14" s="5" customFormat="1" ht="15">
      <c r="A8" s="72" t="s">
        <v>28</v>
      </c>
      <c r="B8" s="169"/>
      <c r="C8" s="166"/>
      <c r="D8" s="138">
        <v>1</v>
      </c>
      <c r="E8" s="65">
        <v>1</v>
      </c>
      <c r="F8" s="65"/>
      <c r="G8" s="79"/>
      <c r="H8" s="79"/>
      <c r="I8" s="80"/>
      <c r="J8" s="81"/>
      <c r="K8" s="105">
        <f t="shared" si="0"/>
        <v>1</v>
      </c>
      <c r="L8" s="105">
        <f t="shared" si="0"/>
        <v>0</v>
      </c>
      <c r="M8" s="105">
        <f>SUM(K8,L8)</f>
        <v>1</v>
      </c>
      <c r="N8" s="11"/>
    </row>
    <row r="9" spans="1:14" s="5" customFormat="1" ht="15">
      <c r="A9" s="73" t="s">
        <v>41</v>
      </c>
      <c r="B9" s="169"/>
      <c r="C9" s="166"/>
      <c r="D9" s="138">
        <v>1</v>
      </c>
      <c r="E9" s="65">
        <v>1</v>
      </c>
      <c r="F9" s="65"/>
      <c r="G9" s="79"/>
      <c r="H9" s="79"/>
      <c r="I9" s="80"/>
      <c r="J9" s="81"/>
      <c r="K9" s="105">
        <f>SUM(E9)</f>
        <v>1</v>
      </c>
      <c r="L9" s="105">
        <f>SUM(F9)</f>
        <v>0</v>
      </c>
      <c r="M9" s="105">
        <f>SUM(K9,L9)</f>
        <v>1</v>
      </c>
      <c r="N9" s="11"/>
    </row>
    <row r="10" spans="1:14" s="8" customFormat="1" ht="15">
      <c r="A10" s="73" t="s">
        <v>42</v>
      </c>
      <c r="B10" s="169"/>
      <c r="C10" s="166"/>
      <c r="D10" s="138">
        <v>1</v>
      </c>
      <c r="E10" s="82">
        <v>1</v>
      </c>
      <c r="F10" s="65"/>
      <c r="G10" s="79"/>
      <c r="H10" s="79"/>
      <c r="I10" s="80"/>
      <c r="J10" s="81"/>
      <c r="K10" s="105">
        <f t="shared" si="0"/>
        <v>1</v>
      </c>
      <c r="L10" s="105">
        <f t="shared" si="0"/>
        <v>0</v>
      </c>
      <c r="M10" s="105">
        <f aca="true" t="shared" si="1" ref="M10:M42">SUM(K10,L10)</f>
        <v>1</v>
      </c>
      <c r="N10" s="11"/>
    </row>
    <row r="11" spans="1:14" s="5" customFormat="1" ht="15">
      <c r="A11" s="74" t="s">
        <v>43</v>
      </c>
      <c r="B11" s="169"/>
      <c r="C11" s="166"/>
      <c r="D11" s="138">
        <v>1</v>
      </c>
      <c r="E11" s="82">
        <v>1</v>
      </c>
      <c r="F11" s="65"/>
      <c r="G11" s="79"/>
      <c r="H11" s="79"/>
      <c r="I11" s="80"/>
      <c r="J11" s="81"/>
      <c r="K11" s="105">
        <f>SUM(E11)</f>
        <v>1</v>
      </c>
      <c r="L11" s="105">
        <f>SUM(F11)</f>
        <v>0</v>
      </c>
      <c r="M11" s="105">
        <f t="shared" si="1"/>
        <v>1</v>
      </c>
      <c r="N11" s="11"/>
    </row>
    <row r="12" spans="1:14" s="5" customFormat="1" ht="15">
      <c r="A12" s="73" t="s">
        <v>29</v>
      </c>
      <c r="B12" s="169"/>
      <c r="C12" s="166"/>
      <c r="D12" s="138">
        <v>1</v>
      </c>
      <c r="E12" s="82">
        <v>1</v>
      </c>
      <c r="F12" s="65"/>
      <c r="G12" s="79"/>
      <c r="H12" s="79"/>
      <c r="I12" s="80"/>
      <c r="J12" s="81"/>
      <c r="K12" s="105">
        <f t="shared" si="0"/>
        <v>1</v>
      </c>
      <c r="L12" s="105">
        <f t="shared" si="0"/>
        <v>0</v>
      </c>
      <c r="M12" s="105">
        <f>SUM(K12,L12)</f>
        <v>1</v>
      </c>
      <c r="N12" s="11"/>
    </row>
    <row r="13" spans="1:14" s="8" customFormat="1" ht="15">
      <c r="A13" s="45" t="s">
        <v>44</v>
      </c>
      <c r="B13" s="169"/>
      <c r="C13" s="166"/>
      <c r="D13" s="138">
        <v>1</v>
      </c>
      <c r="E13" s="82">
        <v>1</v>
      </c>
      <c r="F13" s="65"/>
      <c r="G13" s="79"/>
      <c r="H13" s="79"/>
      <c r="I13" s="80"/>
      <c r="J13" s="81"/>
      <c r="K13" s="105">
        <f>SUM(E13)</f>
        <v>1</v>
      </c>
      <c r="L13" s="105">
        <f>SUM(F13)</f>
        <v>0</v>
      </c>
      <c r="M13" s="105">
        <f>SUM(K13,L13)</f>
        <v>1</v>
      </c>
      <c r="N13" s="11"/>
    </row>
    <row r="14" spans="1:14" s="5" customFormat="1" ht="15">
      <c r="A14" s="75" t="s">
        <v>45</v>
      </c>
      <c r="B14" s="169"/>
      <c r="C14" s="166"/>
      <c r="D14" s="138">
        <v>1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8">
        <v>1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8">
        <v>1</v>
      </c>
      <c r="E16" s="88">
        <v>1</v>
      </c>
      <c r="F16" s="66"/>
      <c r="G16" s="79"/>
      <c r="H16" s="79"/>
      <c r="I16" s="80"/>
      <c r="J16" s="81"/>
      <c r="K16" s="105">
        <f t="shared" si="0"/>
        <v>1</v>
      </c>
      <c r="L16" s="105">
        <f t="shared" si="0"/>
        <v>0</v>
      </c>
      <c r="M16" s="105">
        <f t="shared" si="1"/>
        <v>1</v>
      </c>
      <c r="N16" s="11"/>
    </row>
    <row r="17" spans="1:14" s="5" customFormat="1" ht="15">
      <c r="A17" s="77" t="s">
        <v>17</v>
      </c>
      <c r="B17" s="169"/>
      <c r="C17" s="166"/>
      <c r="D17" s="138">
        <v>1</v>
      </c>
      <c r="E17" s="92">
        <v>1</v>
      </c>
      <c r="F17" s="67"/>
      <c r="G17" s="79"/>
      <c r="H17" s="79"/>
      <c r="I17" s="80"/>
      <c r="J17" s="81"/>
      <c r="K17" s="105">
        <f t="shared" si="0"/>
        <v>1</v>
      </c>
      <c r="L17" s="105">
        <f t="shared" si="0"/>
        <v>0</v>
      </c>
      <c r="M17" s="105">
        <f t="shared" si="1"/>
        <v>1</v>
      </c>
      <c r="N17" s="11"/>
    </row>
    <row r="18" spans="1:14" s="5" customFormat="1" ht="15">
      <c r="A18" s="77" t="s">
        <v>31</v>
      </c>
      <c r="B18" s="169"/>
      <c r="C18" s="166"/>
      <c r="D18" s="138">
        <v>1</v>
      </c>
      <c r="E18" s="93">
        <v>1</v>
      </c>
      <c r="F18" s="94"/>
      <c r="G18" s="79"/>
      <c r="H18" s="79"/>
      <c r="I18" s="80"/>
      <c r="J18" s="81"/>
      <c r="K18" s="105">
        <f t="shared" si="0"/>
        <v>1</v>
      </c>
      <c r="L18" s="105">
        <f t="shared" si="0"/>
        <v>0</v>
      </c>
      <c r="M18" s="105">
        <f t="shared" si="1"/>
        <v>1</v>
      </c>
      <c r="N18" s="11"/>
    </row>
    <row r="19" spans="1:14" s="5" customFormat="1" ht="15">
      <c r="A19" s="77" t="s">
        <v>32</v>
      </c>
      <c r="B19" s="169"/>
      <c r="C19" s="166"/>
      <c r="D19" s="138">
        <v>1</v>
      </c>
      <c r="E19" s="95">
        <v>1</v>
      </c>
      <c r="F19" s="68"/>
      <c r="G19" s="79"/>
      <c r="H19" s="79"/>
      <c r="I19" s="80"/>
      <c r="J19" s="81"/>
      <c r="K19" s="106">
        <f>SUM(E19)</f>
        <v>1</v>
      </c>
      <c r="L19" s="106">
        <f t="shared" si="0"/>
        <v>0</v>
      </c>
      <c r="M19" s="105">
        <f>SUM(K19,L19)</f>
        <v>1</v>
      </c>
      <c r="N19" s="11"/>
    </row>
    <row r="20" spans="1:14" s="5" customFormat="1" ht="15">
      <c r="A20" s="77" t="s">
        <v>33</v>
      </c>
      <c r="B20" s="169"/>
      <c r="C20" s="166"/>
      <c r="D20" s="138">
        <v>1</v>
      </c>
      <c r="E20" s="95">
        <v>1</v>
      </c>
      <c r="F20" s="68"/>
      <c r="G20" s="79"/>
      <c r="H20" s="79"/>
      <c r="I20" s="80"/>
      <c r="J20" s="81"/>
      <c r="K20" s="106">
        <f>SUM(E20)</f>
        <v>1</v>
      </c>
      <c r="L20" s="106">
        <f>SUM(F20)</f>
        <v>0</v>
      </c>
      <c r="M20" s="105">
        <f>SUM(K20,L20)</f>
        <v>1</v>
      </c>
      <c r="N20" s="11"/>
    </row>
    <row r="21" spans="1:14" ht="15">
      <c r="A21" s="45" t="s">
        <v>46</v>
      </c>
      <c r="B21" s="169"/>
      <c r="C21" s="166"/>
      <c r="D21" s="138">
        <v>1</v>
      </c>
      <c r="E21" s="95">
        <v>1</v>
      </c>
      <c r="F21" s="68"/>
      <c r="G21" s="79"/>
      <c r="H21" s="79"/>
      <c r="I21" s="80"/>
      <c r="J21" s="81"/>
      <c r="K21" s="106">
        <f>SUM(E21)</f>
        <v>1</v>
      </c>
      <c r="L21" s="106">
        <f>SUM(F21)</f>
        <v>0</v>
      </c>
      <c r="M21" s="105">
        <f t="shared" si="1"/>
        <v>1</v>
      </c>
      <c r="N21" s="12"/>
    </row>
    <row r="22" spans="1:14" ht="15">
      <c r="A22" s="57" t="s">
        <v>47</v>
      </c>
      <c r="B22" s="170"/>
      <c r="C22" s="194"/>
      <c r="D22" s="138">
        <v>1</v>
      </c>
      <c r="E22" s="96">
        <v>1</v>
      </c>
      <c r="F22" s="96"/>
      <c r="G22" s="79"/>
      <c r="H22" s="79"/>
      <c r="I22" s="80"/>
      <c r="J22" s="81"/>
      <c r="K22" s="106">
        <f t="shared" si="0"/>
        <v>1</v>
      </c>
      <c r="L22" s="106">
        <f t="shared" si="0"/>
        <v>0</v>
      </c>
      <c r="M22" s="105">
        <f t="shared" si="1"/>
        <v>1</v>
      </c>
      <c r="N22" s="12"/>
    </row>
    <row r="23" spans="1:14" s="126" customFormat="1" ht="15.75">
      <c r="A23" s="118" t="s">
        <v>86</v>
      </c>
      <c r="B23" s="128"/>
      <c r="C23" s="127"/>
      <c r="D23" s="138">
        <v>1</v>
      </c>
      <c r="E23" s="96">
        <v>1</v>
      </c>
      <c r="F23" s="96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8">
        <v>1</v>
      </c>
      <c r="E24" s="96">
        <v>1</v>
      </c>
      <c r="F24" s="96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8">
        <v>1</v>
      </c>
      <c r="E25" s="96">
        <v>1</v>
      </c>
      <c r="F25" s="96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8">
        <v>1</v>
      </c>
      <c r="E26" s="96">
        <v>1</v>
      </c>
      <c r="F26" s="96"/>
      <c r="G26" s="120"/>
      <c r="H26" s="120"/>
      <c r="I26" s="121"/>
      <c r="J26" s="122"/>
      <c r="K26" s="123">
        <f t="shared" si="2"/>
        <v>1</v>
      </c>
      <c r="L26" s="123">
        <f t="shared" si="2"/>
        <v>0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8">
        <v>1</v>
      </c>
      <c r="E27" s="96">
        <v>1</v>
      </c>
      <c r="F27" s="96"/>
      <c r="G27" s="120"/>
      <c r="H27" s="120"/>
      <c r="I27" s="121"/>
      <c r="J27" s="122"/>
      <c r="K27" s="123">
        <f t="shared" si="2"/>
        <v>1</v>
      </c>
      <c r="L27" s="123">
        <f t="shared" si="2"/>
        <v>0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8">
        <v>1</v>
      </c>
      <c r="E28" s="96">
        <v>1</v>
      </c>
      <c r="F28" s="96"/>
      <c r="G28" s="120"/>
      <c r="H28" s="120"/>
      <c r="I28" s="121"/>
      <c r="J28" s="122"/>
      <c r="K28" s="123">
        <f t="shared" si="2"/>
        <v>1</v>
      </c>
      <c r="L28" s="123">
        <f t="shared" si="2"/>
        <v>0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8">
        <v>1</v>
      </c>
      <c r="E29" s="96">
        <v>1</v>
      </c>
      <c r="F29" s="96"/>
      <c r="G29" s="120"/>
      <c r="H29" s="120"/>
      <c r="I29" s="121"/>
      <c r="J29" s="122"/>
      <c r="K29" s="123">
        <f t="shared" si="2"/>
        <v>1</v>
      </c>
      <c r="L29" s="123">
        <f t="shared" si="2"/>
        <v>0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8">
        <v>1</v>
      </c>
      <c r="E30" s="96">
        <v>1</v>
      </c>
      <c r="F30" s="96"/>
      <c r="G30" s="120"/>
      <c r="H30" s="120"/>
      <c r="I30" s="121"/>
      <c r="J30" s="122"/>
      <c r="K30" s="123">
        <f t="shared" si="2"/>
        <v>1</v>
      </c>
      <c r="L30" s="123">
        <f t="shared" si="2"/>
        <v>0</v>
      </c>
      <c r="M30" s="124">
        <f t="shared" si="1"/>
        <v>1</v>
      </c>
      <c r="N30" s="125"/>
    </row>
    <row r="31" spans="1:14" s="126" customFormat="1" ht="15.75">
      <c r="A31" s="118" t="s">
        <v>94</v>
      </c>
      <c r="B31" s="128"/>
      <c r="C31" s="127"/>
      <c r="D31" s="138">
        <v>1</v>
      </c>
      <c r="E31" s="96">
        <v>1</v>
      </c>
      <c r="F31" s="96"/>
      <c r="G31" s="120"/>
      <c r="H31" s="120"/>
      <c r="I31" s="121"/>
      <c r="J31" s="122"/>
      <c r="K31" s="123">
        <f t="shared" si="2"/>
        <v>1</v>
      </c>
      <c r="L31" s="123">
        <f t="shared" si="2"/>
        <v>0</v>
      </c>
      <c r="M31" s="124">
        <f t="shared" si="1"/>
        <v>1</v>
      </c>
      <c r="N31" s="125"/>
    </row>
    <row r="32" spans="1:14" s="126" customFormat="1" ht="15.75">
      <c r="A32" s="118" t="s">
        <v>95</v>
      </c>
      <c r="B32" s="128"/>
      <c r="C32" s="127"/>
      <c r="D32" s="138">
        <v>1</v>
      </c>
      <c r="E32" s="96">
        <v>1</v>
      </c>
      <c r="F32" s="96"/>
      <c r="G32" s="120"/>
      <c r="H32" s="120"/>
      <c r="I32" s="121"/>
      <c r="J32" s="122"/>
      <c r="K32" s="123">
        <f t="shared" si="2"/>
        <v>1</v>
      </c>
      <c r="L32" s="123">
        <f t="shared" si="2"/>
        <v>0</v>
      </c>
      <c r="M32" s="124">
        <f t="shared" si="1"/>
        <v>1</v>
      </c>
      <c r="N32" s="125"/>
    </row>
    <row r="33" spans="1:14" s="126" customFormat="1" ht="15.75">
      <c r="A33" s="118" t="s">
        <v>96</v>
      </c>
      <c r="B33" s="128"/>
      <c r="C33" s="127"/>
      <c r="D33" s="138">
        <v>1</v>
      </c>
      <c r="E33" s="96">
        <v>1</v>
      </c>
      <c r="F33" s="96"/>
      <c r="G33" s="120"/>
      <c r="H33" s="120"/>
      <c r="I33" s="121"/>
      <c r="J33" s="122"/>
      <c r="K33" s="123">
        <f t="shared" si="2"/>
        <v>1</v>
      </c>
      <c r="L33" s="123">
        <f t="shared" si="2"/>
        <v>0</v>
      </c>
      <c r="M33" s="124">
        <f t="shared" si="1"/>
        <v>1</v>
      </c>
      <c r="N33" s="125"/>
    </row>
    <row r="34" spans="1:14" s="126" customFormat="1" ht="15.75">
      <c r="A34" s="118" t="s">
        <v>97</v>
      </c>
      <c r="B34" s="128"/>
      <c r="C34" s="127"/>
      <c r="D34" s="138">
        <v>1</v>
      </c>
      <c r="E34" s="96">
        <v>1</v>
      </c>
      <c r="F34" s="96"/>
      <c r="G34" s="120"/>
      <c r="H34" s="120"/>
      <c r="I34" s="121"/>
      <c r="J34" s="122"/>
      <c r="K34" s="123">
        <f t="shared" si="2"/>
        <v>1</v>
      </c>
      <c r="L34" s="123">
        <f t="shared" si="2"/>
        <v>0</v>
      </c>
      <c r="M34" s="124">
        <f t="shared" si="1"/>
        <v>1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8">
        <v>1</v>
      </c>
      <c r="E35" s="104"/>
      <c r="F35" s="104"/>
      <c r="G35" s="79"/>
      <c r="H35" s="79"/>
      <c r="I35" s="85">
        <v>1</v>
      </c>
      <c r="J35" s="86"/>
      <c r="K35" s="105">
        <f>SUM(I35)</f>
        <v>1</v>
      </c>
      <c r="L35" s="105">
        <f>SUM(J35)</f>
        <v>0</v>
      </c>
      <c r="M35" s="105">
        <f t="shared" si="1"/>
        <v>1</v>
      </c>
      <c r="N35" s="30"/>
    </row>
    <row r="36" spans="1:14" ht="15">
      <c r="A36" s="76" t="s">
        <v>34</v>
      </c>
      <c r="B36" s="190"/>
      <c r="C36" s="193"/>
      <c r="D36" s="138">
        <v>1</v>
      </c>
      <c r="E36" s="97"/>
      <c r="F36" s="97"/>
      <c r="G36" s="79"/>
      <c r="H36" s="79"/>
      <c r="I36" s="69">
        <v>1</v>
      </c>
      <c r="J36" s="87"/>
      <c r="K36" s="106">
        <f aca="true" t="shared" si="3" ref="K36:L42">SUM(I36)</f>
        <v>1</v>
      </c>
      <c r="L36" s="106">
        <f t="shared" si="3"/>
        <v>0</v>
      </c>
      <c r="M36" s="105">
        <f t="shared" si="1"/>
        <v>1</v>
      </c>
      <c r="N36" s="30"/>
    </row>
    <row r="37" spans="1:14" ht="15">
      <c r="A37" s="77" t="s">
        <v>35</v>
      </c>
      <c r="B37" s="190"/>
      <c r="C37" s="193"/>
      <c r="D37" s="138">
        <v>1</v>
      </c>
      <c r="E37" s="97"/>
      <c r="F37" s="97"/>
      <c r="G37" s="79"/>
      <c r="H37" s="79"/>
      <c r="I37" s="69">
        <v>1</v>
      </c>
      <c r="J37" s="87"/>
      <c r="K37" s="106">
        <f t="shared" si="3"/>
        <v>1</v>
      </c>
      <c r="L37" s="106">
        <f t="shared" si="3"/>
        <v>0</v>
      </c>
      <c r="M37" s="105">
        <f t="shared" si="1"/>
        <v>1</v>
      </c>
      <c r="N37" s="30"/>
    </row>
    <row r="38" spans="1:13" ht="15">
      <c r="A38" s="77" t="s">
        <v>36</v>
      </c>
      <c r="B38" s="190"/>
      <c r="C38" s="177" t="s">
        <v>13</v>
      </c>
      <c r="D38" s="138">
        <v>1</v>
      </c>
      <c r="E38" s="14"/>
      <c r="F38" s="15"/>
      <c r="G38" s="16"/>
      <c r="H38" s="16"/>
      <c r="I38" s="1">
        <v>1</v>
      </c>
      <c r="J38" s="1"/>
      <c r="K38" s="106">
        <f t="shared" si="3"/>
        <v>1</v>
      </c>
      <c r="L38" s="106">
        <f t="shared" si="3"/>
        <v>0</v>
      </c>
      <c r="M38" s="105">
        <f t="shared" si="1"/>
        <v>1</v>
      </c>
    </row>
    <row r="39" spans="1:13" ht="15">
      <c r="A39" s="77" t="s">
        <v>37</v>
      </c>
      <c r="B39" s="190"/>
      <c r="C39" s="178"/>
      <c r="D39" s="138">
        <v>1</v>
      </c>
      <c r="E39" s="14"/>
      <c r="F39" s="15"/>
      <c r="G39" s="16"/>
      <c r="H39" s="16"/>
      <c r="I39" s="32">
        <v>1</v>
      </c>
      <c r="J39" s="32"/>
      <c r="K39" s="105">
        <f t="shared" si="3"/>
        <v>1</v>
      </c>
      <c r="L39" s="105">
        <f t="shared" si="3"/>
        <v>0</v>
      </c>
      <c r="M39" s="105">
        <f t="shared" si="1"/>
        <v>1</v>
      </c>
    </row>
    <row r="40" spans="1:13" ht="15">
      <c r="A40" s="77" t="s">
        <v>38</v>
      </c>
      <c r="B40" s="190"/>
      <c r="C40" s="178"/>
      <c r="D40" s="138">
        <v>1</v>
      </c>
      <c r="E40" s="97"/>
      <c r="F40" s="15"/>
      <c r="G40" s="16"/>
      <c r="H40" s="16"/>
      <c r="I40" s="32">
        <v>1</v>
      </c>
      <c r="J40" s="32"/>
      <c r="K40" s="105">
        <f t="shared" si="3"/>
        <v>1</v>
      </c>
      <c r="L40" s="105">
        <f t="shared" si="3"/>
        <v>0</v>
      </c>
      <c r="M40" s="105">
        <f t="shared" si="1"/>
        <v>1</v>
      </c>
    </row>
    <row r="41" spans="1:13" ht="15">
      <c r="A41" s="77" t="s">
        <v>39</v>
      </c>
      <c r="B41" s="190"/>
      <c r="C41" s="178"/>
      <c r="D41" s="138">
        <v>1</v>
      </c>
      <c r="E41" s="97"/>
      <c r="F41" s="15"/>
      <c r="G41" s="16"/>
      <c r="H41" s="16"/>
      <c r="I41" s="32">
        <v>1</v>
      </c>
      <c r="J41" s="32"/>
      <c r="K41" s="105">
        <f t="shared" si="3"/>
        <v>1</v>
      </c>
      <c r="L41" s="105">
        <f t="shared" si="3"/>
        <v>0</v>
      </c>
      <c r="M41" s="105">
        <f t="shared" si="1"/>
        <v>1</v>
      </c>
    </row>
    <row r="42" spans="1:13" ht="15.75" thickBot="1">
      <c r="A42" s="129" t="s">
        <v>98</v>
      </c>
      <c r="B42" s="191"/>
      <c r="C42" s="179"/>
      <c r="D42" s="138">
        <v>1</v>
      </c>
      <c r="E42" s="97"/>
      <c r="F42" s="15"/>
      <c r="G42" s="16"/>
      <c r="H42" s="16"/>
      <c r="I42" s="32">
        <v>1</v>
      </c>
      <c r="J42" s="32"/>
      <c r="K42" s="105">
        <f t="shared" si="3"/>
        <v>1</v>
      </c>
      <c r="L42" s="105">
        <f t="shared" si="3"/>
        <v>0</v>
      </c>
      <c r="M42" s="105">
        <f t="shared" si="1"/>
        <v>1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8">
        <v>1</v>
      </c>
      <c r="E43" s="97"/>
      <c r="F43" s="15"/>
      <c r="G43" s="1">
        <v>1</v>
      </c>
      <c r="H43" s="1"/>
      <c r="I43" s="16"/>
      <c r="J43" s="16"/>
      <c r="K43" s="105">
        <f aca="true" t="shared" si="4" ref="K43:L49">SUM(G43)</f>
        <v>1</v>
      </c>
      <c r="L43" s="105">
        <f t="shared" si="4"/>
        <v>0</v>
      </c>
      <c r="M43" s="105">
        <f aca="true" t="shared" si="5" ref="M43:M49">SUM(K43,L43)</f>
        <v>1</v>
      </c>
      <c r="N43" s="12"/>
    </row>
    <row r="44" spans="1:14" ht="45">
      <c r="A44" s="45" t="s">
        <v>49</v>
      </c>
      <c r="B44" s="173"/>
      <c r="C44" s="162"/>
      <c r="D44" s="138">
        <v>1</v>
      </c>
      <c r="E44" s="99"/>
      <c r="F44" s="100"/>
      <c r="G44" s="46">
        <v>1</v>
      </c>
      <c r="H44" s="46"/>
      <c r="I44" s="101"/>
      <c r="J44" s="101"/>
      <c r="K44" s="107">
        <f t="shared" si="4"/>
        <v>1</v>
      </c>
      <c r="L44" s="107">
        <f t="shared" si="4"/>
        <v>0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138">
        <v>1</v>
      </c>
      <c r="E45" s="79"/>
      <c r="F45" s="15"/>
      <c r="G45" s="1">
        <v>1</v>
      </c>
      <c r="H45" s="1"/>
      <c r="I45" s="16"/>
      <c r="J45" s="16"/>
      <c r="K45" s="107">
        <f t="shared" si="4"/>
        <v>1</v>
      </c>
      <c r="L45" s="107">
        <f t="shared" si="4"/>
        <v>0</v>
      </c>
      <c r="M45" s="105">
        <f t="shared" si="5"/>
        <v>1</v>
      </c>
      <c r="N45" s="12"/>
    </row>
    <row r="46" spans="1:14" ht="15">
      <c r="A46" s="45" t="s">
        <v>51</v>
      </c>
      <c r="B46" s="173"/>
      <c r="C46" s="161" t="s">
        <v>11</v>
      </c>
      <c r="D46" s="138">
        <v>1</v>
      </c>
      <c r="E46" s="79"/>
      <c r="F46" s="15"/>
      <c r="G46" s="1">
        <v>1</v>
      </c>
      <c r="H46" s="1"/>
      <c r="I46" s="16"/>
      <c r="J46" s="16"/>
      <c r="K46" s="107">
        <f t="shared" si="4"/>
        <v>1</v>
      </c>
      <c r="L46" s="107">
        <f t="shared" si="4"/>
        <v>0</v>
      </c>
      <c r="M46" s="105">
        <f t="shared" si="5"/>
        <v>1</v>
      </c>
      <c r="N46" s="12"/>
    </row>
    <row r="47" spans="1:14" ht="30">
      <c r="A47" s="45" t="s">
        <v>52</v>
      </c>
      <c r="B47" s="173"/>
      <c r="C47" s="162"/>
      <c r="D47" s="138">
        <v>1</v>
      </c>
      <c r="E47" s="79"/>
      <c r="F47" s="15"/>
      <c r="G47" s="1">
        <v>1</v>
      </c>
      <c r="H47" s="1"/>
      <c r="I47" s="16"/>
      <c r="J47" s="16"/>
      <c r="K47" s="107">
        <f t="shared" si="4"/>
        <v>1</v>
      </c>
      <c r="L47" s="107">
        <f t="shared" si="4"/>
        <v>0</v>
      </c>
      <c r="M47" s="105">
        <f t="shared" si="5"/>
        <v>1</v>
      </c>
      <c r="N47" s="12"/>
    </row>
    <row r="48" spans="1:14" ht="30">
      <c r="A48" s="74" t="s">
        <v>53</v>
      </c>
      <c r="B48" s="173"/>
      <c r="C48" s="162"/>
      <c r="D48" s="138">
        <v>1</v>
      </c>
      <c r="E48" s="79"/>
      <c r="F48" s="15"/>
      <c r="G48" s="1">
        <v>1</v>
      </c>
      <c r="H48" s="1"/>
      <c r="I48" s="16"/>
      <c r="J48" s="16"/>
      <c r="K48" s="107">
        <f t="shared" si="4"/>
        <v>1</v>
      </c>
      <c r="L48" s="107">
        <f t="shared" si="4"/>
        <v>0</v>
      </c>
      <c r="M48" s="105">
        <f t="shared" si="5"/>
        <v>1</v>
      </c>
      <c r="N48" s="30"/>
    </row>
    <row r="49" spans="1:14" ht="15.75" thickBot="1">
      <c r="A49" s="33" t="s">
        <v>40</v>
      </c>
      <c r="B49" s="174"/>
      <c r="C49" s="163"/>
      <c r="D49" s="138">
        <v>1</v>
      </c>
      <c r="E49" s="102"/>
      <c r="F49" s="100"/>
      <c r="G49" s="46">
        <v>1</v>
      </c>
      <c r="H49" s="46"/>
      <c r="I49" s="101"/>
      <c r="J49" s="101"/>
      <c r="K49" s="105">
        <f t="shared" si="4"/>
        <v>1</v>
      </c>
      <c r="L49" s="105">
        <f t="shared" si="4"/>
        <v>0</v>
      </c>
      <c r="M49" s="105">
        <f t="shared" si="5"/>
        <v>1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41</v>
      </c>
      <c r="L50" s="108">
        <f>SUM(L7:L49)</f>
        <v>0</v>
      </c>
      <c r="M50" s="109">
        <f>SUM(M7:M49)</f>
        <v>41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C16:C22"/>
    <mergeCell ref="G4:H4"/>
    <mergeCell ref="A50:J50"/>
    <mergeCell ref="A6:D6"/>
    <mergeCell ref="E6:J6"/>
    <mergeCell ref="C7:C15"/>
    <mergeCell ref="C38:C42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5"/>
  <sheetViews>
    <sheetView zoomScale="90" zoomScaleNormal="90" zoomScalePageLayoutView="0" workbookViewId="0" topLeftCell="A19">
      <selection activeCell="P44" sqref="P44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62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4</v>
      </c>
      <c r="E7" s="110"/>
      <c r="F7" s="110">
        <v>4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4</v>
      </c>
      <c r="M7" s="105">
        <f>SUM(K7,L7)</f>
        <v>4</v>
      </c>
      <c r="N7" s="10"/>
    </row>
    <row r="8" spans="1:14" s="5" customFormat="1" ht="15">
      <c r="A8" s="72" t="s">
        <v>28</v>
      </c>
      <c r="B8" s="169"/>
      <c r="C8" s="166"/>
      <c r="D8" s="138">
        <v>4</v>
      </c>
      <c r="E8" s="110"/>
      <c r="F8" s="110">
        <v>4</v>
      </c>
      <c r="G8" s="79"/>
      <c r="H8" s="79"/>
      <c r="I8" s="80"/>
      <c r="J8" s="81"/>
      <c r="K8" s="105">
        <f t="shared" si="0"/>
        <v>0</v>
      </c>
      <c r="L8" s="105">
        <f t="shared" si="0"/>
        <v>4</v>
      </c>
      <c r="M8" s="105">
        <f>SUM(K8,L8)</f>
        <v>4</v>
      </c>
      <c r="N8" s="11"/>
    </row>
    <row r="9" spans="1:14" s="5" customFormat="1" ht="15">
      <c r="A9" s="73" t="s">
        <v>41</v>
      </c>
      <c r="B9" s="169"/>
      <c r="C9" s="166"/>
      <c r="D9" s="138">
        <v>4</v>
      </c>
      <c r="E9" s="110"/>
      <c r="F9" s="110">
        <v>4</v>
      </c>
      <c r="G9" s="79"/>
      <c r="H9" s="79"/>
      <c r="I9" s="80"/>
      <c r="J9" s="81"/>
      <c r="K9" s="105">
        <f>SUM(E9)</f>
        <v>0</v>
      </c>
      <c r="L9" s="105">
        <f>SUM(F9)</f>
        <v>4</v>
      </c>
      <c r="M9" s="105">
        <f>SUM(K9,L9)</f>
        <v>4</v>
      </c>
      <c r="N9" s="11"/>
    </row>
    <row r="10" spans="1:46" s="8" customFormat="1" ht="15">
      <c r="A10" s="73" t="s">
        <v>42</v>
      </c>
      <c r="B10" s="169"/>
      <c r="C10" s="166"/>
      <c r="D10" s="138">
        <v>4</v>
      </c>
      <c r="E10" s="132"/>
      <c r="F10" s="110">
        <v>4</v>
      </c>
      <c r="G10" s="79"/>
      <c r="H10" s="79"/>
      <c r="I10" s="80"/>
      <c r="J10" s="81"/>
      <c r="K10" s="105">
        <f t="shared" si="0"/>
        <v>0</v>
      </c>
      <c r="L10" s="105">
        <f t="shared" si="0"/>
        <v>4</v>
      </c>
      <c r="M10" s="105">
        <f aca="true" t="shared" si="1" ref="M10:M42">SUM(K10,L10)</f>
        <v>4</v>
      </c>
      <c r="N10" s="11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" customFormat="1" ht="15">
      <c r="A11" s="74" t="s">
        <v>43</v>
      </c>
      <c r="B11" s="169"/>
      <c r="C11" s="166"/>
      <c r="D11" s="138">
        <v>4</v>
      </c>
      <c r="E11" s="132"/>
      <c r="F11" s="110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s="5" customFormat="1" ht="15">
      <c r="A12" s="73" t="s">
        <v>29</v>
      </c>
      <c r="B12" s="169"/>
      <c r="C12" s="166"/>
      <c r="D12" s="138">
        <v>4</v>
      </c>
      <c r="E12" s="132"/>
      <c r="F12" s="110">
        <v>4</v>
      </c>
      <c r="G12" s="79"/>
      <c r="H12" s="79"/>
      <c r="I12" s="80"/>
      <c r="J12" s="81"/>
      <c r="K12" s="105">
        <f t="shared" si="0"/>
        <v>0</v>
      </c>
      <c r="L12" s="105">
        <f t="shared" si="0"/>
        <v>4</v>
      </c>
      <c r="M12" s="105">
        <f>SUM(K12,L12)</f>
        <v>4</v>
      </c>
      <c r="N12" s="11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s="8" customFormat="1" ht="15">
      <c r="A13" s="45" t="s">
        <v>44</v>
      </c>
      <c r="B13" s="169"/>
      <c r="C13" s="166"/>
      <c r="D13" s="138">
        <v>4</v>
      </c>
      <c r="E13" s="132"/>
      <c r="F13" s="110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s="5" customFormat="1" ht="15">
      <c r="A14" s="75" t="s">
        <v>45</v>
      </c>
      <c r="B14" s="169"/>
      <c r="C14" s="166"/>
      <c r="D14" s="138">
        <v>4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s="5" customFormat="1" ht="15">
      <c r="A15" s="73" t="s">
        <v>30</v>
      </c>
      <c r="B15" s="169"/>
      <c r="C15" s="167"/>
      <c r="D15" s="138">
        <v>4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14" s="5" customFormat="1" ht="15">
      <c r="A16" s="76" t="s">
        <v>16</v>
      </c>
      <c r="B16" s="169"/>
      <c r="C16" s="165" t="s">
        <v>11</v>
      </c>
      <c r="D16" s="139">
        <v>3</v>
      </c>
      <c r="E16" s="133">
        <v>3</v>
      </c>
      <c r="F16" s="111"/>
      <c r="G16" s="79"/>
      <c r="H16" s="79"/>
      <c r="I16" s="80"/>
      <c r="J16" s="81"/>
      <c r="K16" s="105">
        <f t="shared" si="0"/>
        <v>3</v>
      </c>
      <c r="L16" s="105">
        <f t="shared" si="0"/>
        <v>0</v>
      </c>
      <c r="M16" s="105">
        <f t="shared" si="1"/>
        <v>3</v>
      </c>
      <c r="N16" s="11"/>
    </row>
    <row r="17" spans="1:14" s="5" customFormat="1" ht="15">
      <c r="A17" s="77" t="s">
        <v>17</v>
      </c>
      <c r="B17" s="169"/>
      <c r="C17" s="166"/>
      <c r="D17" s="139">
        <v>3</v>
      </c>
      <c r="E17" s="134">
        <v>3</v>
      </c>
      <c r="F17" s="112"/>
      <c r="G17" s="79"/>
      <c r="H17" s="79"/>
      <c r="I17" s="80"/>
      <c r="J17" s="81"/>
      <c r="K17" s="105">
        <f t="shared" si="0"/>
        <v>3</v>
      </c>
      <c r="L17" s="105">
        <f t="shared" si="0"/>
        <v>0</v>
      </c>
      <c r="M17" s="105">
        <f t="shared" si="1"/>
        <v>3</v>
      </c>
      <c r="N17" s="11"/>
    </row>
    <row r="18" spans="1:14" s="5" customFormat="1" ht="15">
      <c r="A18" s="77" t="s">
        <v>31</v>
      </c>
      <c r="B18" s="169"/>
      <c r="C18" s="166"/>
      <c r="D18" s="139">
        <v>3</v>
      </c>
      <c r="E18" s="135"/>
      <c r="F18" s="136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9">
        <v>3</v>
      </c>
      <c r="E19" s="137"/>
      <c r="F19" s="113">
        <v>3</v>
      </c>
      <c r="G19" s="79"/>
      <c r="H19" s="79"/>
      <c r="I19" s="80"/>
      <c r="J19" s="81"/>
      <c r="K19" s="106">
        <f>SUM(E19)</f>
        <v>0</v>
      </c>
      <c r="L19" s="106">
        <f t="shared" si="0"/>
        <v>3</v>
      </c>
      <c r="M19" s="105">
        <f>SUM(K19,L19)</f>
        <v>3</v>
      </c>
      <c r="N19" s="11"/>
    </row>
    <row r="20" spans="1:14" s="5" customFormat="1" ht="15">
      <c r="A20" s="77" t="s">
        <v>33</v>
      </c>
      <c r="B20" s="169"/>
      <c r="C20" s="166"/>
      <c r="D20" s="139">
        <v>3</v>
      </c>
      <c r="E20" s="137"/>
      <c r="F20" s="113">
        <v>3</v>
      </c>
      <c r="G20" s="79"/>
      <c r="H20" s="79"/>
      <c r="I20" s="80"/>
      <c r="J20" s="81"/>
      <c r="K20" s="106">
        <f>SUM(E20)</f>
        <v>0</v>
      </c>
      <c r="L20" s="106">
        <f>SUM(F20)</f>
        <v>3</v>
      </c>
      <c r="M20" s="105">
        <f>SUM(K20,L20)</f>
        <v>3</v>
      </c>
      <c r="N20" s="11"/>
    </row>
    <row r="21" spans="1:14" ht="15">
      <c r="A21" s="45" t="s">
        <v>46</v>
      </c>
      <c r="B21" s="169"/>
      <c r="C21" s="166"/>
      <c r="D21" s="139">
        <v>3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3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3</v>
      </c>
      <c r="E23" s="119">
        <v>3</v>
      </c>
      <c r="F23" s="119"/>
      <c r="G23" s="120"/>
      <c r="H23" s="120"/>
      <c r="I23" s="121"/>
      <c r="J23" s="122"/>
      <c r="K23" s="123">
        <f aca="true" t="shared" si="2" ref="K23:L34">SUM(E23)</f>
        <v>3</v>
      </c>
      <c r="L23" s="123">
        <f t="shared" si="2"/>
        <v>0</v>
      </c>
      <c r="M23" s="124">
        <f t="shared" si="1"/>
        <v>3</v>
      </c>
      <c r="N23" s="125"/>
    </row>
    <row r="24" spans="1:14" s="126" customFormat="1" ht="15.75">
      <c r="A24" s="118" t="s">
        <v>87</v>
      </c>
      <c r="B24" s="128"/>
      <c r="C24" s="127"/>
      <c r="D24" s="139">
        <v>3</v>
      </c>
      <c r="E24" s="119">
        <v>3</v>
      </c>
      <c r="F24" s="119"/>
      <c r="G24" s="120"/>
      <c r="H24" s="120"/>
      <c r="I24" s="121"/>
      <c r="J24" s="122"/>
      <c r="K24" s="123">
        <f t="shared" si="2"/>
        <v>3</v>
      </c>
      <c r="L24" s="123">
        <f t="shared" si="2"/>
        <v>0</v>
      </c>
      <c r="M24" s="124">
        <f t="shared" si="1"/>
        <v>3</v>
      </c>
      <c r="N24" s="125"/>
    </row>
    <row r="25" spans="1:14" s="126" customFormat="1" ht="15.75">
      <c r="A25" s="118" t="s">
        <v>88</v>
      </c>
      <c r="B25" s="128"/>
      <c r="C25" s="127"/>
      <c r="D25" s="139">
        <v>3</v>
      </c>
      <c r="E25" s="119">
        <v>3</v>
      </c>
      <c r="F25" s="119"/>
      <c r="G25" s="120"/>
      <c r="H25" s="120"/>
      <c r="I25" s="121"/>
      <c r="J25" s="122"/>
      <c r="K25" s="123">
        <f t="shared" si="2"/>
        <v>3</v>
      </c>
      <c r="L25" s="123">
        <f t="shared" si="2"/>
        <v>0</v>
      </c>
      <c r="M25" s="124">
        <f t="shared" si="1"/>
        <v>3</v>
      </c>
      <c r="N25" s="125"/>
    </row>
    <row r="26" spans="1:14" s="126" customFormat="1" ht="15.75">
      <c r="A26" s="118" t="s">
        <v>89</v>
      </c>
      <c r="B26" s="128"/>
      <c r="C26" s="127"/>
      <c r="D26" s="139">
        <v>3</v>
      </c>
      <c r="E26" s="119"/>
      <c r="F26" s="119">
        <v>3</v>
      </c>
      <c r="G26" s="120"/>
      <c r="H26" s="120"/>
      <c r="I26" s="121"/>
      <c r="J26" s="122"/>
      <c r="K26" s="123">
        <f t="shared" si="2"/>
        <v>0</v>
      </c>
      <c r="L26" s="123">
        <f t="shared" si="2"/>
        <v>3</v>
      </c>
      <c r="M26" s="124">
        <f t="shared" si="1"/>
        <v>3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3</v>
      </c>
      <c r="E27" s="119"/>
      <c r="F27" s="119"/>
      <c r="G27" s="120"/>
      <c r="H27" s="120"/>
      <c r="I27" s="121"/>
      <c r="J27" s="122"/>
      <c r="K27" s="123">
        <f t="shared" si="2"/>
        <v>0</v>
      </c>
      <c r="L27" s="123">
        <f t="shared" si="2"/>
        <v>0</v>
      </c>
      <c r="M27" s="124">
        <f t="shared" si="1"/>
        <v>0</v>
      </c>
      <c r="N27" s="125"/>
    </row>
    <row r="28" spans="1:14" s="126" customFormat="1" ht="15.75">
      <c r="A28" s="118" t="s">
        <v>91</v>
      </c>
      <c r="B28" s="128"/>
      <c r="C28" s="127"/>
      <c r="D28" s="139">
        <v>3</v>
      </c>
      <c r="E28" s="119"/>
      <c r="F28" s="119"/>
      <c r="G28" s="120"/>
      <c r="H28" s="120"/>
      <c r="I28" s="121"/>
      <c r="J28" s="122"/>
      <c r="K28" s="123">
        <f t="shared" si="2"/>
        <v>0</v>
      </c>
      <c r="L28" s="123">
        <f t="shared" si="2"/>
        <v>0</v>
      </c>
      <c r="M28" s="124">
        <f t="shared" si="1"/>
        <v>0</v>
      </c>
      <c r="N28" s="125"/>
    </row>
    <row r="29" spans="1:14" s="126" customFormat="1" ht="15.75">
      <c r="A29" s="118" t="s">
        <v>92</v>
      </c>
      <c r="B29" s="128"/>
      <c r="C29" s="127"/>
      <c r="D29" s="139">
        <v>3</v>
      </c>
      <c r="E29" s="119"/>
      <c r="F29" s="119"/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9">
        <v>3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3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3</v>
      </c>
      <c r="E32" s="119"/>
      <c r="F32" s="119">
        <v>3</v>
      </c>
      <c r="G32" s="120"/>
      <c r="H32" s="120"/>
      <c r="I32" s="121"/>
      <c r="J32" s="122"/>
      <c r="K32" s="123">
        <f t="shared" si="2"/>
        <v>0</v>
      </c>
      <c r="L32" s="123">
        <f t="shared" si="2"/>
        <v>3</v>
      </c>
      <c r="M32" s="124">
        <f t="shared" si="1"/>
        <v>3</v>
      </c>
      <c r="N32" s="125"/>
    </row>
    <row r="33" spans="1:14" s="126" customFormat="1" ht="15.75">
      <c r="A33" s="118" t="s">
        <v>96</v>
      </c>
      <c r="B33" s="128"/>
      <c r="C33" s="127"/>
      <c r="D33" s="139">
        <v>3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3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4</v>
      </c>
      <c r="E35" s="140"/>
      <c r="F35" s="140"/>
      <c r="G35" s="120"/>
      <c r="H35" s="120"/>
      <c r="I35" s="141"/>
      <c r="J35" s="142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4</v>
      </c>
      <c r="E36" s="143"/>
      <c r="F36" s="143"/>
      <c r="G36" s="120"/>
      <c r="H36" s="120"/>
      <c r="I36" s="144"/>
      <c r="J36" s="145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4</v>
      </c>
      <c r="E37" s="143"/>
      <c r="F37" s="143"/>
      <c r="G37" s="120"/>
      <c r="H37" s="120"/>
      <c r="I37" s="144"/>
      <c r="J37" s="145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48">
        <v>3</v>
      </c>
      <c r="E38" s="14"/>
      <c r="F38" s="15"/>
      <c r="G38" s="16"/>
      <c r="H38" s="16"/>
      <c r="I38" s="1"/>
      <c r="J38" s="1"/>
      <c r="K38" s="106">
        <f t="shared" si="3"/>
        <v>0</v>
      </c>
      <c r="L38" s="106">
        <f t="shared" si="3"/>
        <v>0</v>
      </c>
      <c r="M38" s="105">
        <f t="shared" si="1"/>
        <v>0</v>
      </c>
    </row>
    <row r="39" spans="1:13" ht="15">
      <c r="A39" s="77" t="s">
        <v>37</v>
      </c>
      <c r="B39" s="190"/>
      <c r="C39" s="178"/>
      <c r="D39" s="148">
        <v>3</v>
      </c>
      <c r="E39" s="14"/>
      <c r="F39" s="15"/>
      <c r="G39" s="16"/>
      <c r="H39" s="16"/>
      <c r="I39" s="32"/>
      <c r="J39" s="32"/>
      <c r="K39" s="105">
        <f t="shared" si="3"/>
        <v>0</v>
      </c>
      <c r="L39" s="105">
        <f t="shared" si="3"/>
        <v>0</v>
      </c>
      <c r="M39" s="105">
        <f t="shared" si="1"/>
        <v>0</v>
      </c>
    </row>
    <row r="40" spans="1:13" ht="15">
      <c r="A40" s="77" t="s">
        <v>38</v>
      </c>
      <c r="B40" s="190"/>
      <c r="C40" s="178"/>
      <c r="D40" s="148">
        <v>3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48">
        <v>3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48">
        <v>3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4</v>
      </c>
      <c r="E43" s="143"/>
      <c r="F43" s="15"/>
      <c r="G43" s="1"/>
      <c r="H43" s="1">
        <v>4</v>
      </c>
      <c r="I43" s="16"/>
      <c r="J43" s="16"/>
      <c r="K43" s="105">
        <f aca="true" t="shared" si="4" ref="K43:L49">SUM(G43)</f>
        <v>0</v>
      </c>
      <c r="L43" s="105">
        <f t="shared" si="4"/>
        <v>4</v>
      </c>
      <c r="M43" s="105">
        <f aca="true" t="shared" si="5" ref="M43:M49">SUM(K43,L43)</f>
        <v>4</v>
      </c>
      <c r="N43" s="12"/>
    </row>
    <row r="44" spans="1:14" ht="45">
      <c r="A44" s="45" t="s">
        <v>49</v>
      </c>
      <c r="B44" s="173"/>
      <c r="C44" s="162"/>
      <c r="D44" s="148">
        <v>4</v>
      </c>
      <c r="E44" s="146"/>
      <c r="F44" s="100"/>
      <c r="G44" s="46"/>
      <c r="H44" s="46">
        <v>4</v>
      </c>
      <c r="I44" s="101"/>
      <c r="J44" s="101"/>
      <c r="K44" s="107">
        <f t="shared" si="4"/>
        <v>0</v>
      </c>
      <c r="L44" s="107">
        <f t="shared" si="4"/>
        <v>4</v>
      </c>
      <c r="M44" s="105">
        <f t="shared" si="5"/>
        <v>4</v>
      </c>
      <c r="N44" s="12"/>
    </row>
    <row r="45" spans="1:14" ht="15">
      <c r="A45" s="45" t="s">
        <v>50</v>
      </c>
      <c r="B45" s="173"/>
      <c r="C45" s="163"/>
      <c r="D45" s="148">
        <v>4</v>
      </c>
      <c r="E45" s="120"/>
      <c r="F45" s="15"/>
      <c r="G45" s="1"/>
      <c r="H45" s="1">
        <v>4</v>
      </c>
      <c r="I45" s="16"/>
      <c r="J45" s="16"/>
      <c r="K45" s="107">
        <f t="shared" si="4"/>
        <v>0</v>
      </c>
      <c r="L45" s="107">
        <f t="shared" si="4"/>
        <v>4</v>
      </c>
      <c r="M45" s="105">
        <f t="shared" si="5"/>
        <v>4</v>
      </c>
      <c r="N45" s="12"/>
    </row>
    <row r="46" spans="1:14" ht="15">
      <c r="A46" s="45" t="s">
        <v>51</v>
      </c>
      <c r="B46" s="173"/>
      <c r="C46" s="161" t="s">
        <v>11</v>
      </c>
      <c r="D46" s="98">
        <v>3</v>
      </c>
      <c r="E46" s="120"/>
      <c r="F46" s="15"/>
      <c r="G46" s="1"/>
      <c r="H46" s="1">
        <v>3</v>
      </c>
      <c r="I46" s="16"/>
      <c r="J46" s="16"/>
      <c r="K46" s="107">
        <f t="shared" si="4"/>
        <v>0</v>
      </c>
      <c r="L46" s="107">
        <f t="shared" si="4"/>
        <v>3</v>
      </c>
      <c r="M46" s="105">
        <f t="shared" si="5"/>
        <v>3</v>
      </c>
      <c r="N46" s="12"/>
    </row>
    <row r="47" spans="1:14" ht="30">
      <c r="A47" s="45" t="s">
        <v>52</v>
      </c>
      <c r="B47" s="173"/>
      <c r="C47" s="162"/>
      <c r="D47" s="98">
        <v>3</v>
      </c>
      <c r="E47" s="120"/>
      <c r="F47" s="15"/>
      <c r="G47" s="1"/>
      <c r="H47" s="1">
        <v>3</v>
      </c>
      <c r="I47" s="16"/>
      <c r="J47" s="16"/>
      <c r="K47" s="107">
        <f t="shared" si="4"/>
        <v>0</v>
      </c>
      <c r="L47" s="107">
        <f t="shared" si="4"/>
        <v>3</v>
      </c>
      <c r="M47" s="105">
        <f t="shared" si="5"/>
        <v>3</v>
      </c>
      <c r="N47" s="12"/>
    </row>
    <row r="48" spans="1:14" ht="30">
      <c r="A48" s="74" t="s">
        <v>53</v>
      </c>
      <c r="B48" s="173"/>
      <c r="C48" s="162"/>
      <c r="D48" s="98">
        <v>3</v>
      </c>
      <c r="E48" s="120"/>
      <c r="F48" s="15"/>
      <c r="G48" s="1"/>
      <c r="H48" s="1">
        <v>3</v>
      </c>
      <c r="I48" s="16"/>
      <c r="J48" s="16"/>
      <c r="K48" s="107">
        <f t="shared" si="4"/>
        <v>0</v>
      </c>
      <c r="L48" s="107">
        <f t="shared" si="4"/>
        <v>3</v>
      </c>
      <c r="M48" s="105">
        <f t="shared" si="5"/>
        <v>3</v>
      </c>
      <c r="N48" s="30"/>
    </row>
    <row r="49" spans="1:14" ht="15.75" thickBot="1">
      <c r="A49" s="33" t="s">
        <v>40</v>
      </c>
      <c r="B49" s="174"/>
      <c r="C49" s="163"/>
      <c r="D49" s="98">
        <v>3</v>
      </c>
      <c r="E49" s="147"/>
      <c r="F49" s="100"/>
      <c r="G49" s="46"/>
      <c r="H49" s="46">
        <v>3</v>
      </c>
      <c r="I49" s="101"/>
      <c r="J49" s="101"/>
      <c r="K49" s="105">
        <f t="shared" si="4"/>
        <v>0</v>
      </c>
      <c r="L49" s="105">
        <f t="shared" si="4"/>
        <v>3</v>
      </c>
      <c r="M49" s="105">
        <f t="shared" si="5"/>
        <v>3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15</v>
      </c>
      <c r="L50" s="108">
        <f>SUM(L7:L49)</f>
        <v>56</v>
      </c>
      <c r="M50" s="109">
        <f>SUM(M7:M49)</f>
        <v>71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C46:C49"/>
    <mergeCell ref="C35:C37"/>
    <mergeCell ref="C38:C42"/>
    <mergeCell ref="G4:H4"/>
    <mergeCell ref="A50:J50"/>
    <mergeCell ref="A6:D6"/>
    <mergeCell ref="E6:J6"/>
    <mergeCell ref="A52:D52"/>
    <mergeCell ref="E52:F52"/>
    <mergeCell ref="G52:H52"/>
    <mergeCell ref="I52:J52"/>
    <mergeCell ref="B7:B22"/>
    <mergeCell ref="C7:C15"/>
    <mergeCell ref="B43:B49"/>
    <mergeCell ref="B35:B42"/>
    <mergeCell ref="C16:C22"/>
    <mergeCell ref="C43:C45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9">
      <selection activeCell="O42" sqref="O42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65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>
        <v>1</v>
      </c>
      <c r="E7" s="65">
        <v>1</v>
      </c>
      <c r="F7" s="65"/>
      <c r="G7" s="79"/>
      <c r="H7" s="79"/>
      <c r="I7" s="80"/>
      <c r="J7" s="81"/>
      <c r="K7" s="105">
        <f aca="true" t="shared" si="0" ref="K7:L22">SUM(E7)</f>
        <v>1</v>
      </c>
      <c r="L7" s="105">
        <f t="shared" si="0"/>
        <v>0</v>
      </c>
      <c r="M7" s="105">
        <f>SUM(K7,L7)</f>
        <v>1</v>
      </c>
      <c r="N7" s="10"/>
    </row>
    <row r="8" spans="1:14" s="5" customFormat="1" ht="15">
      <c r="A8" s="72" t="s">
        <v>28</v>
      </c>
      <c r="B8" s="169"/>
      <c r="C8" s="166"/>
      <c r="D8" s="6">
        <v>1</v>
      </c>
      <c r="E8" s="65"/>
      <c r="F8" s="65"/>
      <c r="G8" s="79"/>
      <c r="H8" s="79"/>
      <c r="I8" s="80"/>
      <c r="J8" s="81"/>
      <c r="K8" s="105">
        <f t="shared" si="0"/>
        <v>0</v>
      </c>
      <c r="L8" s="105">
        <f t="shared" si="0"/>
        <v>0</v>
      </c>
      <c r="M8" s="105">
        <f>SUM(K8,L8)</f>
        <v>0</v>
      </c>
      <c r="N8" s="11"/>
    </row>
    <row r="9" spans="1:14" s="5" customFormat="1" ht="15">
      <c r="A9" s="73" t="s">
        <v>41</v>
      </c>
      <c r="B9" s="169"/>
      <c r="C9" s="166"/>
      <c r="D9" s="6">
        <v>1</v>
      </c>
      <c r="E9" s="65"/>
      <c r="F9" s="65">
        <v>1</v>
      </c>
      <c r="G9" s="79"/>
      <c r="H9" s="79"/>
      <c r="I9" s="80"/>
      <c r="J9" s="81"/>
      <c r="K9" s="105">
        <f>SUM(E9)</f>
        <v>0</v>
      </c>
      <c r="L9" s="105">
        <f>SUM(F9)</f>
        <v>1</v>
      </c>
      <c r="M9" s="105">
        <f>SUM(K9,L9)</f>
        <v>1</v>
      </c>
      <c r="N9" s="11"/>
    </row>
    <row r="10" spans="1:14" s="8" customFormat="1" ht="15">
      <c r="A10" s="73" t="s">
        <v>42</v>
      </c>
      <c r="B10" s="169"/>
      <c r="C10" s="166"/>
      <c r="D10" s="6">
        <v>1</v>
      </c>
      <c r="E10" s="82"/>
      <c r="F10" s="65">
        <v>1</v>
      </c>
      <c r="G10" s="79"/>
      <c r="H10" s="79"/>
      <c r="I10" s="80"/>
      <c r="J10" s="81"/>
      <c r="K10" s="105">
        <f t="shared" si="0"/>
        <v>0</v>
      </c>
      <c r="L10" s="105">
        <f t="shared" si="0"/>
        <v>1</v>
      </c>
      <c r="M10" s="105">
        <f aca="true" t="shared" si="1" ref="M10:M42">SUM(K10,L10)</f>
        <v>1</v>
      </c>
      <c r="N10" s="11"/>
    </row>
    <row r="11" spans="1:14" s="5" customFormat="1" ht="15">
      <c r="A11" s="74" t="s">
        <v>43</v>
      </c>
      <c r="B11" s="169"/>
      <c r="C11" s="166"/>
      <c r="D11" s="6">
        <v>1</v>
      </c>
      <c r="E11" s="82"/>
      <c r="F11" s="65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</row>
    <row r="12" spans="1:14" s="5" customFormat="1" ht="15">
      <c r="A12" s="73" t="s">
        <v>29</v>
      </c>
      <c r="B12" s="169"/>
      <c r="C12" s="166"/>
      <c r="D12" s="6">
        <v>1</v>
      </c>
      <c r="E12" s="82"/>
      <c r="F12" s="65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6">
        <v>1</v>
      </c>
      <c r="E13" s="82"/>
      <c r="F13" s="65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6">
        <v>1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6">
        <v>1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6">
        <v>1</v>
      </c>
      <c r="E16" s="82">
        <v>1</v>
      </c>
      <c r="F16" s="65"/>
      <c r="G16" s="79"/>
      <c r="H16" s="79"/>
      <c r="I16" s="80"/>
      <c r="J16" s="81"/>
      <c r="K16" s="105">
        <f t="shared" si="0"/>
        <v>1</v>
      </c>
      <c r="L16" s="105">
        <f t="shared" si="0"/>
        <v>0</v>
      </c>
      <c r="M16" s="105">
        <f t="shared" si="1"/>
        <v>1</v>
      </c>
      <c r="N16" s="11"/>
    </row>
    <row r="17" spans="1:14" s="5" customFormat="1" ht="15">
      <c r="A17" s="77" t="s">
        <v>17</v>
      </c>
      <c r="B17" s="169"/>
      <c r="C17" s="166"/>
      <c r="D17" s="6">
        <v>1</v>
      </c>
      <c r="E17" s="82">
        <v>1</v>
      </c>
      <c r="F17" s="65"/>
      <c r="G17" s="79"/>
      <c r="H17" s="79"/>
      <c r="I17" s="80"/>
      <c r="J17" s="81"/>
      <c r="K17" s="105">
        <f t="shared" si="0"/>
        <v>1</v>
      </c>
      <c r="L17" s="105">
        <f t="shared" si="0"/>
        <v>0</v>
      </c>
      <c r="M17" s="105">
        <f t="shared" si="1"/>
        <v>1</v>
      </c>
      <c r="N17" s="11"/>
    </row>
    <row r="18" spans="1:14" s="5" customFormat="1" ht="15">
      <c r="A18" s="77" t="s">
        <v>31</v>
      </c>
      <c r="B18" s="169"/>
      <c r="C18" s="166"/>
      <c r="D18" s="6">
        <v>1</v>
      </c>
      <c r="E18" s="82"/>
      <c r="F18" s="65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6">
        <v>1</v>
      </c>
      <c r="E19" s="83">
        <v>1</v>
      </c>
      <c r="F19" s="84"/>
      <c r="G19" s="79"/>
      <c r="H19" s="79"/>
      <c r="I19" s="80"/>
      <c r="J19" s="81"/>
      <c r="K19" s="106">
        <f>SUM(E19)</f>
        <v>1</v>
      </c>
      <c r="L19" s="106">
        <f t="shared" si="0"/>
        <v>0</v>
      </c>
      <c r="M19" s="105">
        <f>SUM(K19,L19)</f>
        <v>1</v>
      </c>
      <c r="N19" s="11"/>
    </row>
    <row r="20" spans="1:14" s="5" customFormat="1" ht="15">
      <c r="A20" s="77" t="s">
        <v>33</v>
      </c>
      <c r="B20" s="169"/>
      <c r="C20" s="166"/>
      <c r="D20" s="6">
        <v>1</v>
      </c>
      <c r="E20" s="83"/>
      <c r="F20" s="84"/>
      <c r="G20" s="79"/>
      <c r="H20" s="79"/>
      <c r="I20" s="80"/>
      <c r="J20" s="81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6">
        <v>1</v>
      </c>
      <c r="E21" s="83"/>
      <c r="F21" s="84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6">
        <v>1</v>
      </c>
      <c r="E22" s="84"/>
      <c r="F22" s="84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1">
        <v>1</v>
      </c>
      <c r="E23" s="130">
        <v>1</v>
      </c>
      <c r="F23" s="119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1">
        <v>1</v>
      </c>
      <c r="E24" s="130">
        <v>1</v>
      </c>
      <c r="F24" s="119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1">
        <v>1</v>
      </c>
      <c r="E25" s="130">
        <v>1</v>
      </c>
      <c r="F25" s="119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1">
        <v>1</v>
      </c>
      <c r="E26" s="130">
        <v>1</v>
      </c>
      <c r="F26" s="119"/>
      <c r="G26" s="120"/>
      <c r="H26" s="120"/>
      <c r="I26" s="121"/>
      <c r="J26" s="122"/>
      <c r="K26" s="123">
        <f t="shared" si="2"/>
        <v>1</v>
      </c>
      <c r="L26" s="123">
        <f t="shared" si="2"/>
        <v>0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>
        <v>1</v>
      </c>
      <c r="E27" s="130">
        <v>1</v>
      </c>
      <c r="F27" s="119"/>
      <c r="G27" s="120"/>
      <c r="H27" s="120"/>
      <c r="I27" s="121"/>
      <c r="J27" s="122"/>
      <c r="K27" s="123">
        <f t="shared" si="2"/>
        <v>1</v>
      </c>
      <c r="L27" s="123">
        <f t="shared" si="2"/>
        <v>0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1">
        <v>1</v>
      </c>
      <c r="E28" s="130">
        <v>1</v>
      </c>
      <c r="F28" s="119"/>
      <c r="G28" s="120"/>
      <c r="H28" s="120"/>
      <c r="I28" s="121"/>
      <c r="J28" s="122"/>
      <c r="K28" s="123">
        <f t="shared" si="2"/>
        <v>1</v>
      </c>
      <c r="L28" s="123">
        <f t="shared" si="2"/>
        <v>0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1">
        <v>1</v>
      </c>
      <c r="E29" s="130">
        <v>1</v>
      </c>
      <c r="F29" s="119"/>
      <c r="G29" s="120"/>
      <c r="H29" s="120"/>
      <c r="I29" s="121"/>
      <c r="J29" s="122"/>
      <c r="K29" s="123">
        <f t="shared" si="2"/>
        <v>1</v>
      </c>
      <c r="L29" s="123">
        <f t="shared" si="2"/>
        <v>0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1">
        <v>1</v>
      </c>
      <c r="E30" s="130">
        <v>1</v>
      </c>
      <c r="F30" s="119"/>
      <c r="G30" s="120"/>
      <c r="H30" s="120"/>
      <c r="I30" s="121"/>
      <c r="J30" s="122"/>
      <c r="K30" s="123">
        <f t="shared" si="2"/>
        <v>1</v>
      </c>
      <c r="L30" s="123">
        <f t="shared" si="2"/>
        <v>0</v>
      </c>
      <c r="M30" s="124">
        <f t="shared" si="1"/>
        <v>1</v>
      </c>
      <c r="N30" s="125"/>
    </row>
    <row r="31" spans="1:14" s="126" customFormat="1" ht="15.75">
      <c r="A31" s="118" t="s">
        <v>94</v>
      </c>
      <c r="B31" s="128"/>
      <c r="C31" s="127"/>
      <c r="D31" s="131">
        <v>1</v>
      </c>
      <c r="E31" s="130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1">
        <v>1</v>
      </c>
      <c r="E32" s="130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1">
        <v>1</v>
      </c>
      <c r="E33" s="130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1">
        <v>1</v>
      </c>
      <c r="E34" s="130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6">
        <v>1</v>
      </c>
      <c r="E35" s="59"/>
      <c r="F35" s="59"/>
      <c r="G35" s="79"/>
      <c r="H35" s="79"/>
      <c r="I35" s="85">
        <v>1</v>
      </c>
      <c r="J35" s="86"/>
      <c r="K35" s="105">
        <f>SUM(I35)</f>
        <v>1</v>
      </c>
      <c r="L35" s="105">
        <f>SUM(J35)</f>
        <v>0</v>
      </c>
      <c r="M35" s="105">
        <f t="shared" si="1"/>
        <v>1</v>
      </c>
      <c r="N35" s="30"/>
    </row>
    <row r="36" spans="1:14" ht="15">
      <c r="A36" s="76" t="s">
        <v>34</v>
      </c>
      <c r="B36" s="190"/>
      <c r="C36" s="193"/>
      <c r="D36" s="6">
        <v>1</v>
      </c>
      <c r="E36" s="79"/>
      <c r="F36" s="79"/>
      <c r="G36" s="79"/>
      <c r="H36" s="79"/>
      <c r="I36" s="69"/>
      <c r="J36" s="87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6">
        <v>1</v>
      </c>
      <c r="E37" s="79"/>
      <c r="F37" s="79"/>
      <c r="G37" s="79"/>
      <c r="H37" s="79"/>
      <c r="I37" s="69">
        <v>1</v>
      </c>
      <c r="J37" s="87"/>
      <c r="K37" s="106">
        <f t="shared" si="3"/>
        <v>1</v>
      </c>
      <c r="L37" s="106">
        <f t="shared" si="3"/>
        <v>0</v>
      </c>
      <c r="M37" s="105">
        <f t="shared" si="1"/>
        <v>1</v>
      </c>
      <c r="N37" s="30"/>
    </row>
    <row r="38" spans="1:13" ht="15">
      <c r="A38" s="77" t="s">
        <v>36</v>
      </c>
      <c r="B38" s="190"/>
      <c r="C38" s="177" t="s">
        <v>13</v>
      </c>
      <c r="D38" s="6">
        <v>1</v>
      </c>
      <c r="E38" s="14"/>
      <c r="F38" s="15"/>
      <c r="G38" s="16"/>
      <c r="H38" s="16"/>
      <c r="I38" s="1">
        <v>1</v>
      </c>
      <c r="J38" s="1"/>
      <c r="K38" s="106">
        <f t="shared" si="3"/>
        <v>1</v>
      </c>
      <c r="L38" s="106">
        <f t="shared" si="3"/>
        <v>0</v>
      </c>
      <c r="M38" s="105">
        <f t="shared" si="1"/>
        <v>1</v>
      </c>
    </row>
    <row r="39" spans="1:13" ht="15">
      <c r="A39" s="77" t="s">
        <v>37</v>
      </c>
      <c r="B39" s="190"/>
      <c r="C39" s="178"/>
      <c r="D39" s="6">
        <v>1</v>
      </c>
      <c r="E39" s="14"/>
      <c r="F39" s="15"/>
      <c r="G39" s="16"/>
      <c r="H39" s="16"/>
      <c r="I39" s="32">
        <v>1</v>
      </c>
      <c r="J39" s="32"/>
      <c r="K39" s="105">
        <f t="shared" si="3"/>
        <v>1</v>
      </c>
      <c r="L39" s="105">
        <f t="shared" si="3"/>
        <v>0</v>
      </c>
      <c r="M39" s="105">
        <f t="shared" si="1"/>
        <v>1</v>
      </c>
    </row>
    <row r="40" spans="1:13" ht="15">
      <c r="A40" s="77" t="s">
        <v>38</v>
      </c>
      <c r="B40" s="190"/>
      <c r="C40" s="178"/>
      <c r="D40" s="6">
        <v>1</v>
      </c>
      <c r="E40" s="79"/>
      <c r="F40" s="15"/>
      <c r="G40" s="16"/>
      <c r="H40" s="16"/>
      <c r="I40" s="32">
        <v>1</v>
      </c>
      <c r="J40" s="32"/>
      <c r="K40" s="105">
        <f t="shared" si="3"/>
        <v>1</v>
      </c>
      <c r="L40" s="105">
        <f t="shared" si="3"/>
        <v>0</v>
      </c>
      <c r="M40" s="105">
        <f t="shared" si="1"/>
        <v>1</v>
      </c>
    </row>
    <row r="41" spans="1:13" ht="15">
      <c r="A41" s="77" t="s">
        <v>39</v>
      </c>
      <c r="B41" s="190"/>
      <c r="C41" s="178"/>
      <c r="D41" s="6">
        <v>1</v>
      </c>
      <c r="E41" s="79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6">
        <v>1</v>
      </c>
      <c r="E42" s="79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6">
        <v>1</v>
      </c>
      <c r="E43" s="79"/>
      <c r="F43" s="15"/>
      <c r="G43" s="1"/>
      <c r="H43" s="1">
        <v>1</v>
      </c>
      <c r="I43" s="16"/>
      <c r="J43" s="16"/>
      <c r="K43" s="105">
        <f aca="true" t="shared" si="4" ref="K43:L49">SUM(G43)</f>
        <v>0</v>
      </c>
      <c r="L43" s="105">
        <f t="shared" si="4"/>
        <v>1</v>
      </c>
      <c r="M43" s="105">
        <f aca="true" t="shared" si="5" ref="M43:M49">SUM(K43,L43)</f>
        <v>1</v>
      </c>
      <c r="N43" s="12"/>
    </row>
    <row r="44" spans="1:14" ht="45">
      <c r="A44" s="45" t="s">
        <v>49</v>
      </c>
      <c r="B44" s="173"/>
      <c r="C44" s="162"/>
      <c r="D44" s="6">
        <v>1</v>
      </c>
      <c r="E44" s="79"/>
      <c r="F44" s="15"/>
      <c r="G44" s="1"/>
      <c r="H44" s="1">
        <v>1</v>
      </c>
      <c r="I44" s="16"/>
      <c r="J44" s="16"/>
      <c r="K44" s="107">
        <f t="shared" si="4"/>
        <v>0</v>
      </c>
      <c r="L44" s="107">
        <f t="shared" si="4"/>
        <v>1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6">
        <v>1</v>
      </c>
      <c r="E45" s="79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6">
        <v>1</v>
      </c>
      <c r="E46" s="79"/>
      <c r="F46" s="15"/>
      <c r="G46" s="1">
        <v>1</v>
      </c>
      <c r="H46" s="1"/>
      <c r="I46" s="16"/>
      <c r="J46" s="16"/>
      <c r="K46" s="107">
        <f t="shared" si="4"/>
        <v>1</v>
      </c>
      <c r="L46" s="107">
        <f t="shared" si="4"/>
        <v>0</v>
      </c>
      <c r="M46" s="105">
        <f t="shared" si="5"/>
        <v>1</v>
      </c>
      <c r="N46" s="12"/>
    </row>
    <row r="47" spans="1:14" ht="30">
      <c r="A47" s="45" t="s">
        <v>52</v>
      </c>
      <c r="B47" s="173"/>
      <c r="C47" s="162"/>
      <c r="D47" s="6">
        <v>1</v>
      </c>
      <c r="E47" s="79"/>
      <c r="F47" s="15"/>
      <c r="G47" s="1">
        <v>1</v>
      </c>
      <c r="H47" s="1"/>
      <c r="I47" s="16"/>
      <c r="J47" s="16"/>
      <c r="K47" s="107">
        <f t="shared" si="4"/>
        <v>1</v>
      </c>
      <c r="L47" s="107">
        <f t="shared" si="4"/>
        <v>0</v>
      </c>
      <c r="M47" s="105">
        <f t="shared" si="5"/>
        <v>1</v>
      </c>
      <c r="N47" s="12"/>
    </row>
    <row r="48" spans="1:14" ht="30">
      <c r="A48" s="74" t="s">
        <v>53</v>
      </c>
      <c r="B48" s="173"/>
      <c r="C48" s="162"/>
      <c r="D48" s="6">
        <v>1</v>
      </c>
      <c r="E48" s="79"/>
      <c r="F48" s="15"/>
      <c r="G48" s="1"/>
      <c r="H48" s="1"/>
      <c r="I48" s="16"/>
      <c r="J48" s="16"/>
      <c r="K48" s="107">
        <f t="shared" si="4"/>
        <v>0</v>
      </c>
      <c r="L48" s="107">
        <f t="shared" si="4"/>
        <v>0</v>
      </c>
      <c r="M48" s="105">
        <f t="shared" si="5"/>
        <v>0</v>
      </c>
      <c r="N48" s="30"/>
    </row>
    <row r="49" spans="1:14" ht="15.75" thickBot="1">
      <c r="A49" s="33" t="s">
        <v>40</v>
      </c>
      <c r="B49" s="174"/>
      <c r="C49" s="163"/>
      <c r="D49" s="6">
        <v>1</v>
      </c>
      <c r="E49" s="79"/>
      <c r="F49" s="15"/>
      <c r="G49" s="1">
        <v>1</v>
      </c>
      <c r="H49" s="1"/>
      <c r="I49" s="16"/>
      <c r="J49" s="16"/>
      <c r="K49" s="105">
        <f t="shared" si="4"/>
        <v>1</v>
      </c>
      <c r="L49" s="105">
        <f t="shared" si="4"/>
        <v>0</v>
      </c>
      <c r="M49" s="105">
        <f t="shared" si="5"/>
        <v>1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20</v>
      </c>
      <c r="L50" s="108">
        <f>SUM(L7:L49)</f>
        <v>4</v>
      </c>
      <c r="M50" s="109">
        <f>SUM(M7:M49)</f>
        <v>24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4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  <c r="N54" s="30"/>
    </row>
    <row r="55" spans="1:14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  <c r="N55" s="30"/>
    </row>
    <row r="56" spans="1:14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  <c r="N56" s="30"/>
    </row>
    <row r="57" spans="1:14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  <c r="N57" s="30"/>
    </row>
    <row r="58" spans="1:14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  <c r="N58" s="30"/>
    </row>
    <row r="59" spans="1:14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  <c r="N59" s="30"/>
    </row>
    <row r="60" spans="1:14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  <c r="N60" s="30"/>
    </row>
    <row r="61" spans="1:14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  <c r="N61" s="30"/>
    </row>
    <row r="62" spans="1:14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  <c r="N62" s="30"/>
    </row>
    <row r="63" spans="1:14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  <c r="N63" s="30"/>
    </row>
    <row r="64" spans="1:14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  <c r="N64" s="30"/>
    </row>
    <row r="65" spans="1:14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  <c r="N65" s="30"/>
    </row>
    <row r="66" ht="25.5" customHeight="1">
      <c r="N66" s="30"/>
    </row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6:D6"/>
    <mergeCell ref="B43:B49"/>
    <mergeCell ref="C43:C45"/>
    <mergeCell ref="C46:C49"/>
    <mergeCell ref="B35:B42"/>
    <mergeCell ref="A50:J50"/>
    <mergeCell ref="E6:J6"/>
    <mergeCell ref="C7:C15"/>
    <mergeCell ref="C16:C22"/>
    <mergeCell ref="A52:D52"/>
    <mergeCell ref="E52:F52"/>
    <mergeCell ref="G52:H52"/>
    <mergeCell ref="I52:J52"/>
    <mergeCell ref="B7:B22"/>
    <mergeCell ref="C35:C37"/>
    <mergeCell ref="C38:C42"/>
    <mergeCell ref="A1:M1"/>
    <mergeCell ref="A2:M2"/>
    <mergeCell ref="A3:M3"/>
    <mergeCell ref="K4:M4"/>
    <mergeCell ref="K5:L5"/>
    <mergeCell ref="I4:J4"/>
    <mergeCell ref="G4:H4"/>
    <mergeCell ref="B4:D4"/>
    <mergeCell ref="E4:F4"/>
  </mergeCells>
  <printOptions/>
  <pageMargins left="0.75" right="0.75" top="1" bottom="1" header="0.5" footer="0.5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N65"/>
  <sheetViews>
    <sheetView zoomScale="80" zoomScaleNormal="80" zoomScalePageLayoutView="0" workbookViewId="0" topLeftCell="A1">
      <selection activeCell="K50" sqref="K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63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2</v>
      </c>
      <c r="E7" s="65">
        <v>2</v>
      </c>
      <c r="F7" s="65"/>
      <c r="G7" s="79"/>
      <c r="H7" s="79"/>
      <c r="I7" s="80"/>
      <c r="J7" s="81"/>
      <c r="K7" s="105">
        <f aca="true" t="shared" si="0" ref="K7:L22">SUM(E7)</f>
        <v>2</v>
      </c>
      <c r="L7" s="105">
        <f t="shared" si="0"/>
        <v>0</v>
      </c>
      <c r="M7" s="105">
        <f>SUM(K7,L7)</f>
        <v>2</v>
      </c>
      <c r="N7" s="10"/>
    </row>
    <row r="8" spans="1:14" s="5" customFormat="1" ht="15">
      <c r="A8" s="72" t="s">
        <v>28</v>
      </c>
      <c r="B8" s="169"/>
      <c r="C8" s="166"/>
      <c r="D8" s="138">
        <v>2</v>
      </c>
      <c r="E8" s="65">
        <v>2</v>
      </c>
      <c r="F8" s="65"/>
      <c r="G8" s="79"/>
      <c r="H8" s="79"/>
      <c r="I8" s="80"/>
      <c r="J8" s="81"/>
      <c r="K8" s="105">
        <f t="shared" si="0"/>
        <v>2</v>
      </c>
      <c r="L8" s="105">
        <f t="shared" si="0"/>
        <v>0</v>
      </c>
      <c r="M8" s="105">
        <f>SUM(K8,L8)</f>
        <v>2</v>
      </c>
      <c r="N8" s="11"/>
    </row>
    <row r="9" spans="1:14" s="5" customFormat="1" ht="15">
      <c r="A9" s="73" t="s">
        <v>41</v>
      </c>
      <c r="B9" s="169"/>
      <c r="C9" s="166"/>
      <c r="D9" s="138">
        <v>2</v>
      </c>
      <c r="E9" s="65">
        <v>2</v>
      </c>
      <c r="F9" s="65"/>
      <c r="G9" s="79"/>
      <c r="H9" s="79"/>
      <c r="I9" s="80"/>
      <c r="J9" s="81"/>
      <c r="K9" s="105">
        <f>SUM(E9)</f>
        <v>2</v>
      </c>
      <c r="L9" s="105">
        <f>SUM(F9)</f>
        <v>0</v>
      </c>
      <c r="M9" s="105">
        <f>SUM(K9,L9)</f>
        <v>2</v>
      </c>
      <c r="N9" s="11"/>
    </row>
    <row r="10" spans="1:144" s="8" customFormat="1" ht="15">
      <c r="A10" s="73" t="s">
        <v>42</v>
      </c>
      <c r="B10" s="169"/>
      <c r="C10" s="166"/>
      <c r="D10" s="138">
        <v>2</v>
      </c>
      <c r="E10" s="82">
        <v>2</v>
      </c>
      <c r="F10" s="65"/>
      <c r="G10" s="79"/>
      <c r="H10" s="79"/>
      <c r="I10" s="80"/>
      <c r="J10" s="81"/>
      <c r="K10" s="105">
        <f t="shared" si="0"/>
        <v>2</v>
      </c>
      <c r="L10" s="105">
        <f t="shared" si="0"/>
        <v>0</v>
      </c>
      <c r="M10" s="105">
        <f aca="true" t="shared" si="1" ref="M10:M42">SUM(K10,L10)</f>
        <v>2</v>
      </c>
      <c r="N10" s="11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</row>
    <row r="11" spans="1:144" s="5" customFormat="1" ht="15">
      <c r="A11" s="74" t="s">
        <v>43</v>
      </c>
      <c r="B11" s="169"/>
      <c r="C11" s="166"/>
      <c r="D11" s="138">
        <v>2</v>
      </c>
      <c r="E11" s="82">
        <v>2</v>
      </c>
      <c r="F11" s="65"/>
      <c r="G11" s="79"/>
      <c r="H11" s="79"/>
      <c r="I11" s="80"/>
      <c r="J11" s="81"/>
      <c r="K11" s="105">
        <f>SUM(E11)</f>
        <v>2</v>
      </c>
      <c r="L11" s="105">
        <f>SUM(F11)</f>
        <v>0</v>
      </c>
      <c r="M11" s="105">
        <f t="shared" si="1"/>
        <v>2</v>
      </c>
      <c r="N11" s="1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</row>
    <row r="12" spans="1:144" s="5" customFormat="1" ht="15">
      <c r="A12" s="73" t="s">
        <v>29</v>
      </c>
      <c r="B12" s="169"/>
      <c r="C12" s="166"/>
      <c r="D12" s="138">
        <v>2</v>
      </c>
      <c r="E12" s="82">
        <v>2</v>
      </c>
      <c r="F12" s="65"/>
      <c r="G12" s="79"/>
      <c r="H12" s="79"/>
      <c r="I12" s="80"/>
      <c r="J12" s="81"/>
      <c r="K12" s="105">
        <f t="shared" si="0"/>
        <v>2</v>
      </c>
      <c r="L12" s="105">
        <f t="shared" si="0"/>
        <v>0</v>
      </c>
      <c r="M12" s="105">
        <f>SUM(K12,L12)</f>
        <v>2</v>
      </c>
      <c r="N12" s="11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</row>
    <row r="13" spans="1:144" s="8" customFormat="1" ht="15">
      <c r="A13" s="45" t="s">
        <v>44</v>
      </c>
      <c r="B13" s="169"/>
      <c r="C13" s="166"/>
      <c r="D13" s="138">
        <v>2</v>
      </c>
      <c r="E13" s="82"/>
      <c r="F13" s="65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</row>
    <row r="14" spans="1:144" s="5" customFormat="1" ht="15">
      <c r="A14" s="75" t="s">
        <v>45</v>
      </c>
      <c r="B14" s="169"/>
      <c r="C14" s="166"/>
      <c r="D14" s="138">
        <v>2</v>
      </c>
      <c r="E14" s="82"/>
      <c r="F14" s="65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</row>
    <row r="15" spans="1:14" s="5" customFormat="1" ht="15">
      <c r="A15" s="73" t="s">
        <v>30</v>
      </c>
      <c r="B15" s="169"/>
      <c r="C15" s="167"/>
      <c r="D15" s="138">
        <v>2</v>
      </c>
      <c r="E15" s="82"/>
      <c r="F15" s="65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9">
        <v>1</v>
      </c>
      <c r="E16" s="88">
        <v>1</v>
      </c>
      <c r="F16" s="66"/>
      <c r="G16" s="79"/>
      <c r="H16" s="79"/>
      <c r="I16" s="80"/>
      <c r="J16" s="81"/>
      <c r="K16" s="105">
        <f t="shared" si="0"/>
        <v>1</v>
      </c>
      <c r="L16" s="105">
        <f t="shared" si="0"/>
        <v>0</v>
      </c>
      <c r="M16" s="105">
        <f t="shared" si="1"/>
        <v>1</v>
      </c>
      <c r="N16" s="11"/>
    </row>
    <row r="17" spans="1:14" s="5" customFormat="1" ht="15">
      <c r="A17" s="77" t="s">
        <v>17</v>
      </c>
      <c r="B17" s="169"/>
      <c r="C17" s="166"/>
      <c r="D17" s="139">
        <v>1</v>
      </c>
      <c r="E17" s="92"/>
      <c r="F17" s="67"/>
      <c r="G17" s="79"/>
      <c r="H17" s="79"/>
      <c r="I17" s="80"/>
      <c r="J17" s="81"/>
      <c r="K17" s="105">
        <f t="shared" si="0"/>
        <v>0</v>
      </c>
      <c r="L17" s="105">
        <f t="shared" si="0"/>
        <v>0</v>
      </c>
      <c r="M17" s="105">
        <f t="shared" si="1"/>
        <v>0</v>
      </c>
      <c r="N17" s="11"/>
    </row>
    <row r="18" spans="1:14" s="5" customFormat="1" ht="15">
      <c r="A18" s="77" t="s">
        <v>31</v>
      </c>
      <c r="B18" s="169"/>
      <c r="C18" s="166"/>
      <c r="D18" s="139">
        <v>1</v>
      </c>
      <c r="E18" s="93"/>
      <c r="F18" s="94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9">
        <v>1</v>
      </c>
      <c r="E19" s="95">
        <v>1</v>
      </c>
      <c r="F19" s="68"/>
      <c r="G19" s="79"/>
      <c r="H19" s="79"/>
      <c r="I19" s="80"/>
      <c r="J19" s="81"/>
      <c r="K19" s="106">
        <f>SUM(E19)</f>
        <v>1</v>
      </c>
      <c r="L19" s="106">
        <f t="shared" si="0"/>
        <v>0</v>
      </c>
      <c r="M19" s="105">
        <f>SUM(K19,L19)</f>
        <v>1</v>
      </c>
      <c r="N19" s="11"/>
    </row>
    <row r="20" spans="1:14" s="5" customFormat="1" ht="15">
      <c r="A20" s="77" t="s">
        <v>33</v>
      </c>
      <c r="B20" s="169"/>
      <c r="C20" s="166"/>
      <c r="D20" s="139">
        <v>1</v>
      </c>
      <c r="E20" s="95"/>
      <c r="F20" s="68">
        <v>1</v>
      </c>
      <c r="G20" s="79"/>
      <c r="H20" s="79"/>
      <c r="I20" s="80"/>
      <c r="J20" s="81"/>
      <c r="K20" s="106">
        <f>SUM(E20)</f>
        <v>0</v>
      </c>
      <c r="L20" s="106">
        <f>SUM(F20)</f>
        <v>1</v>
      </c>
      <c r="M20" s="105">
        <f>SUM(K20,L20)</f>
        <v>1</v>
      </c>
      <c r="N20" s="11"/>
    </row>
    <row r="21" spans="1:14" ht="15">
      <c r="A21" s="45" t="s">
        <v>46</v>
      </c>
      <c r="B21" s="169"/>
      <c r="C21" s="166"/>
      <c r="D21" s="139">
        <v>1</v>
      </c>
      <c r="E21" s="95"/>
      <c r="F21" s="68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1</v>
      </c>
      <c r="E22" s="96"/>
      <c r="F22" s="96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2</v>
      </c>
      <c r="E23" s="96">
        <v>2</v>
      </c>
      <c r="F23" s="96"/>
      <c r="G23" s="120"/>
      <c r="H23" s="120"/>
      <c r="I23" s="121"/>
      <c r="J23" s="122"/>
      <c r="K23" s="123">
        <f aca="true" t="shared" si="2" ref="K23:L34">SUM(E23)</f>
        <v>2</v>
      </c>
      <c r="L23" s="123">
        <f t="shared" si="2"/>
        <v>0</v>
      </c>
      <c r="M23" s="124">
        <f t="shared" si="1"/>
        <v>2</v>
      </c>
      <c r="N23" s="125"/>
    </row>
    <row r="24" spans="1:14" s="126" customFormat="1" ht="15.75">
      <c r="A24" s="118" t="s">
        <v>87</v>
      </c>
      <c r="B24" s="128"/>
      <c r="C24" s="127"/>
      <c r="D24" s="139">
        <v>2</v>
      </c>
      <c r="E24" s="96">
        <v>2</v>
      </c>
      <c r="F24" s="96"/>
      <c r="G24" s="120"/>
      <c r="H24" s="120"/>
      <c r="I24" s="121"/>
      <c r="J24" s="122"/>
      <c r="K24" s="123">
        <f t="shared" si="2"/>
        <v>2</v>
      </c>
      <c r="L24" s="123">
        <f t="shared" si="2"/>
        <v>0</v>
      </c>
      <c r="M24" s="124">
        <f t="shared" si="1"/>
        <v>2</v>
      </c>
      <c r="N24" s="125"/>
    </row>
    <row r="25" spans="1:14" s="126" customFormat="1" ht="15.75">
      <c r="A25" s="118" t="s">
        <v>88</v>
      </c>
      <c r="B25" s="128"/>
      <c r="C25" s="127"/>
      <c r="D25" s="139">
        <v>2</v>
      </c>
      <c r="E25" s="96">
        <v>2</v>
      </c>
      <c r="F25" s="96"/>
      <c r="G25" s="120"/>
      <c r="H25" s="120"/>
      <c r="I25" s="121"/>
      <c r="J25" s="122"/>
      <c r="K25" s="123">
        <f t="shared" si="2"/>
        <v>2</v>
      </c>
      <c r="L25" s="123">
        <f t="shared" si="2"/>
        <v>0</v>
      </c>
      <c r="M25" s="124">
        <f t="shared" si="1"/>
        <v>2</v>
      </c>
      <c r="N25" s="125"/>
    </row>
    <row r="26" spans="1:14" s="126" customFormat="1" ht="15.75">
      <c r="A26" s="118" t="s">
        <v>89</v>
      </c>
      <c r="B26" s="128"/>
      <c r="C26" s="127"/>
      <c r="D26" s="139">
        <v>2</v>
      </c>
      <c r="E26" s="96">
        <v>2</v>
      </c>
      <c r="F26" s="96"/>
      <c r="G26" s="120"/>
      <c r="H26" s="120"/>
      <c r="I26" s="121"/>
      <c r="J26" s="122"/>
      <c r="K26" s="123">
        <f t="shared" si="2"/>
        <v>2</v>
      </c>
      <c r="L26" s="123">
        <f t="shared" si="2"/>
        <v>0</v>
      </c>
      <c r="M26" s="124">
        <f t="shared" si="1"/>
        <v>2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2</v>
      </c>
      <c r="E27" s="96">
        <v>2</v>
      </c>
      <c r="F27" s="96"/>
      <c r="G27" s="120"/>
      <c r="H27" s="120"/>
      <c r="I27" s="121"/>
      <c r="J27" s="122"/>
      <c r="K27" s="123">
        <f t="shared" si="2"/>
        <v>2</v>
      </c>
      <c r="L27" s="123">
        <f t="shared" si="2"/>
        <v>0</v>
      </c>
      <c r="M27" s="124">
        <f t="shared" si="1"/>
        <v>2</v>
      </c>
      <c r="N27" s="125"/>
    </row>
    <row r="28" spans="1:14" s="126" customFormat="1" ht="15.75">
      <c r="A28" s="118" t="s">
        <v>91</v>
      </c>
      <c r="B28" s="128"/>
      <c r="C28" s="127"/>
      <c r="D28" s="139">
        <v>2</v>
      </c>
      <c r="E28" s="96">
        <v>2</v>
      </c>
      <c r="F28" s="96"/>
      <c r="G28" s="120"/>
      <c r="H28" s="120"/>
      <c r="I28" s="121"/>
      <c r="J28" s="122"/>
      <c r="K28" s="123">
        <f t="shared" si="2"/>
        <v>2</v>
      </c>
      <c r="L28" s="123">
        <f t="shared" si="2"/>
        <v>0</v>
      </c>
      <c r="M28" s="124">
        <f t="shared" si="1"/>
        <v>2</v>
      </c>
      <c r="N28" s="125"/>
    </row>
    <row r="29" spans="1:14" s="126" customFormat="1" ht="15.75">
      <c r="A29" s="118" t="s">
        <v>92</v>
      </c>
      <c r="B29" s="128"/>
      <c r="C29" s="127"/>
      <c r="D29" s="139">
        <v>2</v>
      </c>
      <c r="E29" s="96"/>
      <c r="F29" s="96">
        <v>2</v>
      </c>
      <c r="G29" s="120"/>
      <c r="H29" s="120"/>
      <c r="I29" s="121"/>
      <c r="J29" s="122"/>
      <c r="K29" s="123">
        <f t="shared" si="2"/>
        <v>0</v>
      </c>
      <c r="L29" s="123">
        <f t="shared" si="2"/>
        <v>2</v>
      </c>
      <c r="M29" s="124">
        <f t="shared" si="1"/>
        <v>2</v>
      </c>
      <c r="N29" s="125"/>
    </row>
    <row r="30" spans="1:14" s="126" customFormat="1" ht="15.75">
      <c r="A30" s="118" t="s">
        <v>93</v>
      </c>
      <c r="B30" s="128"/>
      <c r="C30" s="127"/>
      <c r="D30" s="139">
        <v>2</v>
      </c>
      <c r="E30" s="96"/>
      <c r="F30" s="96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2</v>
      </c>
      <c r="E31" s="96"/>
      <c r="F31" s="96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2</v>
      </c>
      <c r="E32" s="96"/>
      <c r="F32" s="96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2</v>
      </c>
      <c r="E33" s="96"/>
      <c r="F33" s="96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2</v>
      </c>
      <c r="E34" s="96"/>
      <c r="F34" s="96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2</v>
      </c>
      <c r="E35" s="104"/>
      <c r="F35" s="104"/>
      <c r="G35" s="79"/>
      <c r="H35" s="79"/>
      <c r="I35" s="85">
        <v>2</v>
      </c>
      <c r="J35" s="86"/>
      <c r="K35" s="105">
        <f>SUM(I35)</f>
        <v>2</v>
      </c>
      <c r="L35" s="105">
        <f>SUM(J35)</f>
        <v>0</v>
      </c>
      <c r="M35" s="105">
        <f t="shared" si="1"/>
        <v>2</v>
      </c>
      <c r="N35" s="30"/>
    </row>
    <row r="36" spans="1:14" ht="15">
      <c r="A36" s="76" t="s">
        <v>34</v>
      </c>
      <c r="B36" s="190"/>
      <c r="C36" s="193"/>
      <c r="D36" s="139">
        <v>2</v>
      </c>
      <c r="E36" s="97"/>
      <c r="F36" s="97"/>
      <c r="G36" s="79"/>
      <c r="H36" s="79"/>
      <c r="I36" s="69">
        <v>2</v>
      </c>
      <c r="J36" s="87"/>
      <c r="K36" s="106">
        <f aca="true" t="shared" si="3" ref="K36:L42">SUM(I36)</f>
        <v>2</v>
      </c>
      <c r="L36" s="106">
        <f t="shared" si="3"/>
        <v>0</v>
      </c>
      <c r="M36" s="105">
        <f t="shared" si="1"/>
        <v>2</v>
      </c>
      <c r="N36" s="30"/>
    </row>
    <row r="37" spans="1:14" ht="15">
      <c r="A37" s="77" t="s">
        <v>35</v>
      </c>
      <c r="B37" s="190"/>
      <c r="C37" s="193"/>
      <c r="D37" s="139">
        <v>2</v>
      </c>
      <c r="E37" s="97"/>
      <c r="F37" s="97"/>
      <c r="G37" s="79"/>
      <c r="H37" s="79"/>
      <c r="I37" s="69"/>
      <c r="J37" s="87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39">
        <v>2</v>
      </c>
      <c r="E38" s="14"/>
      <c r="F38" s="15"/>
      <c r="G38" s="16"/>
      <c r="H38" s="16"/>
      <c r="I38" s="1">
        <v>2</v>
      </c>
      <c r="J38" s="1"/>
      <c r="K38" s="106">
        <f t="shared" si="3"/>
        <v>2</v>
      </c>
      <c r="L38" s="106">
        <f t="shared" si="3"/>
        <v>0</v>
      </c>
      <c r="M38" s="105">
        <f t="shared" si="1"/>
        <v>2</v>
      </c>
    </row>
    <row r="39" spans="1:13" ht="15">
      <c r="A39" s="77" t="s">
        <v>37</v>
      </c>
      <c r="B39" s="190"/>
      <c r="C39" s="178"/>
      <c r="D39" s="139">
        <v>2</v>
      </c>
      <c r="E39" s="14"/>
      <c r="F39" s="15"/>
      <c r="G39" s="16"/>
      <c r="H39" s="16"/>
      <c r="I39" s="32">
        <v>2</v>
      </c>
      <c r="J39" s="32"/>
      <c r="K39" s="105">
        <f t="shared" si="3"/>
        <v>2</v>
      </c>
      <c r="L39" s="105">
        <f t="shared" si="3"/>
        <v>0</v>
      </c>
      <c r="M39" s="105">
        <f t="shared" si="1"/>
        <v>2</v>
      </c>
    </row>
    <row r="40" spans="1:13" ht="15">
      <c r="A40" s="77" t="s">
        <v>38</v>
      </c>
      <c r="B40" s="190"/>
      <c r="C40" s="178"/>
      <c r="D40" s="139">
        <v>2</v>
      </c>
      <c r="E40" s="97"/>
      <c r="F40" s="15"/>
      <c r="G40" s="16"/>
      <c r="H40" s="16"/>
      <c r="I40" s="32">
        <v>2</v>
      </c>
      <c r="J40" s="32"/>
      <c r="K40" s="105">
        <f t="shared" si="3"/>
        <v>2</v>
      </c>
      <c r="L40" s="105">
        <f t="shared" si="3"/>
        <v>0</v>
      </c>
      <c r="M40" s="105">
        <f t="shared" si="1"/>
        <v>2</v>
      </c>
    </row>
    <row r="41" spans="1:13" ht="15">
      <c r="A41" s="77" t="s">
        <v>39</v>
      </c>
      <c r="B41" s="190"/>
      <c r="C41" s="178"/>
      <c r="D41" s="139">
        <v>2</v>
      </c>
      <c r="E41" s="97"/>
      <c r="F41" s="15"/>
      <c r="G41" s="16"/>
      <c r="H41" s="16"/>
      <c r="I41" s="32">
        <v>2</v>
      </c>
      <c r="J41" s="32"/>
      <c r="K41" s="105">
        <f t="shared" si="3"/>
        <v>2</v>
      </c>
      <c r="L41" s="105">
        <f t="shared" si="3"/>
        <v>0</v>
      </c>
      <c r="M41" s="105">
        <f t="shared" si="1"/>
        <v>2</v>
      </c>
    </row>
    <row r="42" spans="1:13" ht="15.75" thickBot="1">
      <c r="A42" s="129" t="s">
        <v>98</v>
      </c>
      <c r="B42" s="191"/>
      <c r="C42" s="179"/>
      <c r="D42" s="139">
        <v>2</v>
      </c>
      <c r="E42" s="97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2</v>
      </c>
      <c r="E43" s="97"/>
      <c r="F43" s="15"/>
      <c r="G43" s="1">
        <v>2</v>
      </c>
      <c r="H43" s="1"/>
      <c r="I43" s="16"/>
      <c r="J43" s="16"/>
      <c r="K43" s="105">
        <f aca="true" t="shared" si="4" ref="K43:L49">SUM(G43)</f>
        <v>2</v>
      </c>
      <c r="L43" s="105">
        <f t="shared" si="4"/>
        <v>0</v>
      </c>
      <c r="M43" s="105">
        <f aca="true" t="shared" si="5" ref="M43:M49">SUM(K43,L43)</f>
        <v>2</v>
      </c>
      <c r="N43" s="12"/>
    </row>
    <row r="44" spans="1:14" ht="45">
      <c r="A44" s="45" t="s">
        <v>49</v>
      </c>
      <c r="B44" s="173"/>
      <c r="C44" s="162"/>
      <c r="D44" s="139">
        <v>2</v>
      </c>
      <c r="E44" s="99"/>
      <c r="F44" s="100"/>
      <c r="G44" s="46">
        <v>2</v>
      </c>
      <c r="H44" s="46"/>
      <c r="I44" s="101"/>
      <c r="J44" s="101"/>
      <c r="K44" s="107">
        <f t="shared" si="4"/>
        <v>2</v>
      </c>
      <c r="L44" s="107">
        <f t="shared" si="4"/>
        <v>0</v>
      </c>
      <c r="M44" s="105">
        <f t="shared" si="5"/>
        <v>2</v>
      </c>
      <c r="N44" s="12"/>
    </row>
    <row r="45" spans="1:14" ht="15">
      <c r="A45" s="45" t="s">
        <v>50</v>
      </c>
      <c r="B45" s="173"/>
      <c r="C45" s="163"/>
      <c r="D45" s="139">
        <v>2</v>
      </c>
      <c r="E45" s="79"/>
      <c r="F45" s="15"/>
      <c r="G45" s="1">
        <v>2</v>
      </c>
      <c r="H45" s="1"/>
      <c r="I45" s="16"/>
      <c r="J45" s="16"/>
      <c r="K45" s="107">
        <f t="shared" si="4"/>
        <v>2</v>
      </c>
      <c r="L45" s="107">
        <f t="shared" si="4"/>
        <v>0</v>
      </c>
      <c r="M45" s="105">
        <f t="shared" si="5"/>
        <v>2</v>
      </c>
      <c r="N45" s="12"/>
    </row>
    <row r="46" spans="1:14" ht="15">
      <c r="A46" s="45" t="s">
        <v>51</v>
      </c>
      <c r="B46" s="173"/>
      <c r="C46" s="161" t="s">
        <v>11</v>
      </c>
      <c r="D46" s="98">
        <v>1</v>
      </c>
      <c r="E46" s="79"/>
      <c r="F46" s="15"/>
      <c r="G46" s="1">
        <v>1</v>
      </c>
      <c r="H46" s="1"/>
      <c r="I46" s="16"/>
      <c r="J46" s="16"/>
      <c r="K46" s="107">
        <f t="shared" si="4"/>
        <v>1</v>
      </c>
      <c r="L46" s="107">
        <f t="shared" si="4"/>
        <v>0</v>
      </c>
      <c r="M46" s="105">
        <f t="shared" si="5"/>
        <v>1</v>
      </c>
      <c r="N46" s="12"/>
    </row>
    <row r="47" spans="1:14" ht="30">
      <c r="A47" s="45" t="s">
        <v>52</v>
      </c>
      <c r="B47" s="173"/>
      <c r="C47" s="162"/>
      <c r="D47" s="98">
        <v>1</v>
      </c>
      <c r="E47" s="79"/>
      <c r="F47" s="15"/>
      <c r="G47" s="1">
        <v>1</v>
      </c>
      <c r="H47" s="1"/>
      <c r="I47" s="16"/>
      <c r="J47" s="16"/>
      <c r="K47" s="107">
        <f t="shared" si="4"/>
        <v>1</v>
      </c>
      <c r="L47" s="107">
        <f t="shared" si="4"/>
        <v>0</v>
      </c>
      <c r="M47" s="105">
        <f t="shared" si="5"/>
        <v>1</v>
      </c>
      <c r="N47" s="12"/>
    </row>
    <row r="48" spans="1:14" ht="30">
      <c r="A48" s="74" t="s">
        <v>53</v>
      </c>
      <c r="B48" s="173"/>
      <c r="C48" s="162"/>
      <c r="D48" s="98">
        <v>1</v>
      </c>
      <c r="E48" s="79"/>
      <c r="F48" s="15"/>
      <c r="G48" s="1">
        <v>1</v>
      </c>
      <c r="H48" s="1"/>
      <c r="I48" s="16"/>
      <c r="J48" s="16"/>
      <c r="K48" s="107">
        <f t="shared" si="4"/>
        <v>1</v>
      </c>
      <c r="L48" s="107">
        <f t="shared" si="4"/>
        <v>0</v>
      </c>
      <c r="M48" s="105">
        <f t="shared" si="5"/>
        <v>1</v>
      </c>
      <c r="N48" s="30"/>
    </row>
    <row r="49" spans="1:14" ht="15.75" thickBot="1">
      <c r="A49" s="33" t="s">
        <v>40</v>
      </c>
      <c r="B49" s="174"/>
      <c r="C49" s="163"/>
      <c r="D49" s="98">
        <v>1</v>
      </c>
      <c r="E49" s="102"/>
      <c r="F49" s="100"/>
      <c r="G49" s="46">
        <v>1</v>
      </c>
      <c r="H49" s="46"/>
      <c r="I49" s="101"/>
      <c r="J49" s="101"/>
      <c r="K49" s="105">
        <f t="shared" si="4"/>
        <v>1</v>
      </c>
      <c r="L49" s="105">
        <f t="shared" si="4"/>
        <v>0</v>
      </c>
      <c r="M49" s="105">
        <f t="shared" si="5"/>
        <v>1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48</v>
      </c>
      <c r="L50" s="108">
        <f>SUM(L7:L49)</f>
        <v>3</v>
      </c>
      <c r="M50" s="109">
        <f>SUM(M7:M49)</f>
        <v>51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25.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25.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25.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25.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25.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C16:C22"/>
    <mergeCell ref="G4:H4"/>
    <mergeCell ref="A50:J50"/>
    <mergeCell ref="A6:D6"/>
    <mergeCell ref="E6:J6"/>
    <mergeCell ref="C7:C15"/>
    <mergeCell ref="C38:C42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">
      <selection activeCell="O44" sqref="O44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82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>
        <v>4</v>
      </c>
      <c r="E7" s="65">
        <v>0</v>
      </c>
      <c r="F7" s="65">
        <v>0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0</v>
      </c>
      <c r="M7" s="105">
        <f>SUM(K7,L7)</f>
        <v>0</v>
      </c>
      <c r="N7" s="10"/>
    </row>
    <row r="8" spans="1:14" s="5" customFormat="1" ht="15">
      <c r="A8" s="72" t="s">
        <v>28</v>
      </c>
      <c r="B8" s="169"/>
      <c r="C8" s="166"/>
      <c r="D8" s="6">
        <v>4</v>
      </c>
      <c r="E8" s="65">
        <v>4</v>
      </c>
      <c r="F8" s="65">
        <v>0</v>
      </c>
      <c r="G8" s="79"/>
      <c r="H8" s="79"/>
      <c r="I8" s="80"/>
      <c r="J8" s="81"/>
      <c r="K8" s="105">
        <f t="shared" si="0"/>
        <v>4</v>
      </c>
      <c r="L8" s="105">
        <f t="shared" si="0"/>
        <v>0</v>
      </c>
      <c r="M8" s="105">
        <f>SUM(K8,L8)</f>
        <v>4</v>
      </c>
      <c r="N8" s="11"/>
    </row>
    <row r="9" spans="1:14" s="5" customFormat="1" ht="15">
      <c r="A9" s="73" t="s">
        <v>41</v>
      </c>
      <c r="B9" s="169"/>
      <c r="C9" s="166"/>
      <c r="D9" s="6">
        <v>4</v>
      </c>
      <c r="E9" s="65">
        <v>0</v>
      </c>
      <c r="F9" s="65">
        <v>0</v>
      </c>
      <c r="G9" s="79"/>
      <c r="H9" s="79"/>
      <c r="I9" s="80"/>
      <c r="J9" s="81"/>
      <c r="K9" s="105">
        <f>SUM(E9)</f>
        <v>0</v>
      </c>
      <c r="L9" s="105">
        <f>SUM(F9)</f>
        <v>0</v>
      </c>
      <c r="M9" s="105">
        <f>SUM(K9,L9)</f>
        <v>0</v>
      </c>
      <c r="N9" s="11"/>
    </row>
    <row r="10" spans="1:14" s="8" customFormat="1" ht="15">
      <c r="A10" s="73" t="s">
        <v>42</v>
      </c>
      <c r="B10" s="169"/>
      <c r="C10" s="166"/>
      <c r="D10" s="6">
        <v>4</v>
      </c>
      <c r="E10" s="65">
        <v>0</v>
      </c>
      <c r="F10" s="65">
        <v>2</v>
      </c>
      <c r="G10" s="79"/>
      <c r="H10" s="79"/>
      <c r="I10" s="80"/>
      <c r="J10" s="81"/>
      <c r="K10" s="105">
        <f t="shared" si="0"/>
        <v>0</v>
      </c>
      <c r="L10" s="105">
        <f t="shared" si="0"/>
        <v>2</v>
      </c>
      <c r="M10" s="105">
        <f aca="true" t="shared" si="1" ref="M10:M42">SUM(K10,L10)</f>
        <v>2</v>
      </c>
      <c r="N10" s="11"/>
    </row>
    <row r="11" spans="1:14" s="5" customFormat="1" ht="15">
      <c r="A11" s="74" t="s">
        <v>43</v>
      </c>
      <c r="B11" s="169"/>
      <c r="C11" s="166"/>
      <c r="D11" s="6">
        <v>4</v>
      </c>
      <c r="E11" s="65">
        <v>0</v>
      </c>
      <c r="F11" s="65">
        <v>0</v>
      </c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</row>
    <row r="12" spans="1:14" s="5" customFormat="1" ht="15">
      <c r="A12" s="73" t="s">
        <v>29</v>
      </c>
      <c r="B12" s="169"/>
      <c r="C12" s="166"/>
      <c r="D12" s="6">
        <v>4</v>
      </c>
      <c r="E12" s="65">
        <v>0</v>
      </c>
      <c r="F12" s="65">
        <v>0</v>
      </c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6">
        <v>4</v>
      </c>
      <c r="E13" s="65">
        <v>0</v>
      </c>
      <c r="F13" s="65">
        <v>0</v>
      </c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6">
        <v>4</v>
      </c>
      <c r="E14" s="65">
        <v>0</v>
      </c>
      <c r="F14" s="65">
        <v>0</v>
      </c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6">
        <v>4</v>
      </c>
      <c r="E15" s="65">
        <v>0</v>
      </c>
      <c r="F15" s="65">
        <v>0</v>
      </c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6">
        <v>4</v>
      </c>
      <c r="E16" s="65">
        <v>0</v>
      </c>
      <c r="F16" s="65">
        <v>0</v>
      </c>
      <c r="G16" s="79"/>
      <c r="H16" s="79"/>
      <c r="I16" s="80"/>
      <c r="J16" s="81"/>
      <c r="K16" s="105">
        <f t="shared" si="0"/>
        <v>0</v>
      </c>
      <c r="L16" s="105">
        <f t="shared" si="0"/>
        <v>0</v>
      </c>
      <c r="M16" s="105">
        <f t="shared" si="1"/>
        <v>0</v>
      </c>
      <c r="N16" s="11"/>
    </row>
    <row r="17" spans="1:14" s="5" customFormat="1" ht="15">
      <c r="A17" s="77" t="s">
        <v>17</v>
      </c>
      <c r="B17" s="169"/>
      <c r="C17" s="166"/>
      <c r="D17" s="6">
        <v>4</v>
      </c>
      <c r="E17" s="65">
        <v>0</v>
      </c>
      <c r="F17" s="65">
        <v>0</v>
      </c>
      <c r="G17" s="79"/>
      <c r="H17" s="79"/>
      <c r="I17" s="80"/>
      <c r="J17" s="81"/>
      <c r="K17" s="105">
        <f t="shared" si="0"/>
        <v>0</v>
      </c>
      <c r="L17" s="105">
        <f t="shared" si="0"/>
        <v>0</v>
      </c>
      <c r="M17" s="105">
        <f t="shared" si="1"/>
        <v>0</v>
      </c>
      <c r="N17" s="11"/>
    </row>
    <row r="18" spans="1:14" s="5" customFormat="1" ht="15">
      <c r="A18" s="77" t="s">
        <v>31</v>
      </c>
      <c r="B18" s="169"/>
      <c r="C18" s="166"/>
      <c r="D18" s="6">
        <v>4</v>
      </c>
      <c r="E18" s="65">
        <v>0</v>
      </c>
      <c r="F18" s="65">
        <v>0</v>
      </c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6">
        <v>4</v>
      </c>
      <c r="E19" s="65">
        <v>0</v>
      </c>
      <c r="F19" s="65">
        <v>4</v>
      </c>
      <c r="G19" s="79"/>
      <c r="H19" s="79"/>
      <c r="I19" s="80"/>
      <c r="J19" s="81"/>
      <c r="K19" s="106">
        <f>SUM(E19)</f>
        <v>0</v>
      </c>
      <c r="L19" s="106">
        <f t="shared" si="0"/>
        <v>4</v>
      </c>
      <c r="M19" s="105">
        <f>SUM(K19,L19)</f>
        <v>4</v>
      </c>
      <c r="N19" s="11"/>
    </row>
    <row r="20" spans="1:14" s="5" customFormat="1" ht="15">
      <c r="A20" s="77" t="s">
        <v>33</v>
      </c>
      <c r="B20" s="169"/>
      <c r="C20" s="166"/>
      <c r="D20" s="6">
        <v>4</v>
      </c>
      <c r="E20" s="65">
        <v>0</v>
      </c>
      <c r="F20" s="65">
        <v>3</v>
      </c>
      <c r="G20" s="79"/>
      <c r="H20" s="79"/>
      <c r="I20" s="80"/>
      <c r="J20" s="81"/>
      <c r="K20" s="106">
        <f>SUM(E20)</f>
        <v>0</v>
      </c>
      <c r="L20" s="106">
        <f>SUM(F20)</f>
        <v>3</v>
      </c>
      <c r="M20" s="105">
        <f>SUM(K20,L20)</f>
        <v>3</v>
      </c>
      <c r="N20" s="11"/>
    </row>
    <row r="21" spans="1:14" ht="15">
      <c r="A21" s="45" t="s">
        <v>46</v>
      </c>
      <c r="B21" s="169"/>
      <c r="C21" s="166"/>
      <c r="D21" s="6">
        <v>4</v>
      </c>
      <c r="E21" s="65">
        <v>0</v>
      </c>
      <c r="F21" s="65">
        <v>0</v>
      </c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6">
        <v>4</v>
      </c>
      <c r="E22" s="65">
        <v>0</v>
      </c>
      <c r="F22" s="65">
        <v>0</v>
      </c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1">
        <v>4</v>
      </c>
      <c r="E23" s="130">
        <v>4</v>
      </c>
      <c r="F23" s="119">
        <v>0</v>
      </c>
      <c r="G23" s="120"/>
      <c r="H23" s="120"/>
      <c r="I23" s="121"/>
      <c r="J23" s="122"/>
      <c r="K23" s="123">
        <f aca="true" t="shared" si="2" ref="K23:L34">SUM(E23)</f>
        <v>4</v>
      </c>
      <c r="L23" s="123">
        <f t="shared" si="2"/>
        <v>0</v>
      </c>
      <c r="M23" s="124">
        <f t="shared" si="1"/>
        <v>4</v>
      </c>
      <c r="N23" s="125"/>
    </row>
    <row r="24" spans="1:14" s="126" customFormat="1" ht="15.75">
      <c r="A24" s="118" t="s">
        <v>87</v>
      </c>
      <c r="B24" s="128"/>
      <c r="C24" s="127"/>
      <c r="D24" s="131">
        <v>4</v>
      </c>
      <c r="E24" s="130">
        <v>4</v>
      </c>
      <c r="F24" s="119">
        <v>0</v>
      </c>
      <c r="G24" s="120"/>
      <c r="H24" s="120"/>
      <c r="I24" s="121"/>
      <c r="J24" s="122"/>
      <c r="K24" s="123">
        <f t="shared" si="2"/>
        <v>4</v>
      </c>
      <c r="L24" s="123">
        <f t="shared" si="2"/>
        <v>0</v>
      </c>
      <c r="M24" s="124">
        <f t="shared" si="1"/>
        <v>4</v>
      </c>
      <c r="N24" s="125"/>
    </row>
    <row r="25" spans="1:14" s="126" customFormat="1" ht="15.75">
      <c r="A25" s="118" t="s">
        <v>88</v>
      </c>
      <c r="B25" s="128"/>
      <c r="C25" s="127"/>
      <c r="D25" s="131">
        <v>4</v>
      </c>
      <c r="E25" s="130">
        <v>4</v>
      </c>
      <c r="F25" s="119">
        <v>0</v>
      </c>
      <c r="G25" s="120"/>
      <c r="H25" s="120"/>
      <c r="I25" s="121"/>
      <c r="J25" s="122"/>
      <c r="K25" s="123">
        <f t="shared" si="2"/>
        <v>4</v>
      </c>
      <c r="L25" s="123">
        <f t="shared" si="2"/>
        <v>0</v>
      </c>
      <c r="M25" s="124">
        <f t="shared" si="1"/>
        <v>4</v>
      </c>
      <c r="N25" s="125"/>
    </row>
    <row r="26" spans="1:14" s="126" customFormat="1" ht="15.75">
      <c r="A26" s="118" t="s">
        <v>89</v>
      </c>
      <c r="B26" s="128"/>
      <c r="C26" s="127"/>
      <c r="D26" s="131">
        <v>4</v>
      </c>
      <c r="E26" s="130">
        <v>0</v>
      </c>
      <c r="F26" s="119">
        <v>4</v>
      </c>
      <c r="G26" s="120"/>
      <c r="H26" s="120"/>
      <c r="I26" s="121"/>
      <c r="J26" s="122"/>
      <c r="K26" s="123">
        <f t="shared" si="2"/>
        <v>0</v>
      </c>
      <c r="L26" s="123">
        <f t="shared" si="2"/>
        <v>4</v>
      </c>
      <c r="M26" s="124">
        <f t="shared" si="1"/>
        <v>4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>
        <v>4</v>
      </c>
      <c r="E27" s="130">
        <v>0</v>
      </c>
      <c r="F27" s="119">
        <v>4</v>
      </c>
      <c r="G27" s="120"/>
      <c r="H27" s="120"/>
      <c r="I27" s="121"/>
      <c r="J27" s="122"/>
      <c r="K27" s="123">
        <f t="shared" si="2"/>
        <v>0</v>
      </c>
      <c r="L27" s="123">
        <f t="shared" si="2"/>
        <v>4</v>
      </c>
      <c r="M27" s="124">
        <f t="shared" si="1"/>
        <v>4</v>
      </c>
      <c r="N27" s="125"/>
    </row>
    <row r="28" spans="1:14" s="126" customFormat="1" ht="15.75">
      <c r="A28" s="118" t="s">
        <v>91</v>
      </c>
      <c r="B28" s="128"/>
      <c r="C28" s="127"/>
      <c r="D28" s="131">
        <v>4</v>
      </c>
      <c r="E28" s="130">
        <v>0</v>
      </c>
      <c r="F28" s="119">
        <v>1</v>
      </c>
      <c r="G28" s="120"/>
      <c r="H28" s="120"/>
      <c r="I28" s="121"/>
      <c r="J28" s="122"/>
      <c r="K28" s="123">
        <f t="shared" si="2"/>
        <v>0</v>
      </c>
      <c r="L28" s="123">
        <f t="shared" si="2"/>
        <v>1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1">
        <v>4</v>
      </c>
      <c r="E29" s="130">
        <v>0</v>
      </c>
      <c r="F29" s="119">
        <v>0</v>
      </c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1">
        <v>4</v>
      </c>
      <c r="E30" s="130">
        <v>0</v>
      </c>
      <c r="F30" s="119">
        <v>0</v>
      </c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1">
        <v>4</v>
      </c>
      <c r="E31" s="130">
        <v>0</v>
      </c>
      <c r="F31" s="119">
        <v>2</v>
      </c>
      <c r="G31" s="120"/>
      <c r="H31" s="120"/>
      <c r="I31" s="121"/>
      <c r="J31" s="122"/>
      <c r="K31" s="123">
        <f t="shared" si="2"/>
        <v>0</v>
      </c>
      <c r="L31" s="123">
        <f t="shared" si="2"/>
        <v>2</v>
      </c>
      <c r="M31" s="124">
        <f t="shared" si="1"/>
        <v>2</v>
      </c>
      <c r="N31" s="125"/>
    </row>
    <row r="32" spans="1:14" s="126" customFormat="1" ht="15.75">
      <c r="A32" s="118" t="s">
        <v>95</v>
      </c>
      <c r="B32" s="128"/>
      <c r="C32" s="127"/>
      <c r="D32" s="131">
        <v>4</v>
      </c>
      <c r="E32" s="130">
        <v>0</v>
      </c>
      <c r="F32" s="119">
        <v>1</v>
      </c>
      <c r="G32" s="120"/>
      <c r="H32" s="120"/>
      <c r="I32" s="121"/>
      <c r="J32" s="122"/>
      <c r="K32" s="123">
        <f t="shared" si="2"/>
        <v>0</v>
      </c>
      <c r="L32" s="123">
        <f t="shared" si="2"/>
        <v>1</v>
      </c>
      <c r="M32" s="124">
        <f t="shared" si="1"/>
        <v>1</v>
      </c>
      <c r="N32" s="125"/>
    </row>
    <row r="33" spans="1:14" s="126" customFormat="1" ht="15.75">
      <c r="A33" s="118" t="s">
        <v>96</v>
      </c>
      <c r="B33" s="128"/>
      <c r="C33" s="127"/>
      <c r="D33" s="131">
        <v>4</v>
      </c>
      <c r="E33" s="130">
        <v>0</v>
      </c>
      <c r="F33" s="119">
        <v>0</v>
      </c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1">
        <v>4</v>
      </c>
      <c r="E34" s="130">
        <v>0</v>
      </c>
      <c r="F34" s="119">
        <v>0</v>
      </c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6">
        <v>4</v>
      </c>
      <c r="E35" s="59"/>
      <c r="F35" s="59"/>
      <c r="G35" s="79"/>
      <c r="H35" s="79"/>
      <c r="I35" s="85">
        <v>4</v>
      </c>
      <c r="J35" s="86">
        <v>0</v>
      </c>
      <c r="K35" s="105">
        <f>SUM(I35)</f>
        <v>4</v>
      </c>
      <c r="L35" s="105">
        <f>SUM(J35)</f>
        <v>0</v>
      </c>
      <c r="M35" s="105">
        <f t="shared" si="1"/>
        <v>4</v>
      </c>
      <c r="N35" s="30"/>
    </row>
    <row r="36" spans="1:14" ht="15">
      <c r="A36" s="76" t="s">
        <v>34</v>
      </c>
      <c r="B36" s="190"/>
      <c r="C36" s="193"/>
      <c r="D36" s="6">
        <v>4</v>
      </c>
      <c r="E36" s="79"/>
      <c r="F36" s="79"/>
      <c r="G36" s="79"/>
      <c r="H36" s="79"/>
      <c r="I36" s="69">
        <v>4</v>
      </c>
      <c r="J36" s="87">
        <v>0</v>
      </c>
      <c r="K36" s="106">
        <f aca="true" t="shared" si="3" ref="K36:L42">SUM(I36)</f>
        <v>4</v>
      </c>
      <c r="L36" s="106">
        <f t="shared" si="3"/>
        <v>0</v>
      </c>
      <c r="M36" s="105">
        <f t="shared" si="1"/>
        <v>4</v>
      </c>
      <c r="N36" s="30"/>
    </row>
    <row r="37" spans="1:14" ht="15">
      <c r="A37" s="77" t="s">
        <v>35</v>
      </c>
      <c r="B37" s="190"/>
      <c r="C37" s="193"/>
      <c r="D37" s="6">
        <v>4</v>
      </c>
      <c r="E37" s="79"/>
      <c r="F37" s="79"/>
      <c r="G37" s="79"/>
      <c r="H37" s="79"/>
      <c r="I37" s="69">
        <v>1</v>
      </c>
      <c r="J37" s="87">
        <v>0</v>
      </c>
      <c r="K37" s="106">
        <f t="shared" si="3"/>
        <v>1</v>
      </c>
      <c r="L37" s="106">
        <f t="shared" si="3"/>
        <v>0</v>
      </c>
      <c r="M37" s="105">
        <f t="shared" si="1"/>
        <v>1</v>
      </c>
      <c r="N37" s="30"/>
    </row>
    <row r="38" spans="1:13" ht="15">
      <c r="A38" s="77" t="s">
        <v>36</v>
      </c>
      <c r="B38" s="190"/>
      <c r="C38" s="177" t="s">
        <v>13</v>
      </c>
      <c r="D38" s="6">
        <v>4</v>
      </c>
      <c r="E38" s="14"/>
      <c r="F38" s="15"/>
      <c r="G38" s="16"/>
      <c r="H38" s="16"/>
      <c r="I38" s="1">
        <v>4</v>
      </c>
      <c r="J38" s="1">
        <v>0</v>
      </c>
      <c r="K38" s="106">
        <f t="shared" si="3"/>
        <v>4</v>
      </c>
      <c r="L38" s="106">
        <f t="shared" si="3"/>
        <v>0</v>
      </c>
      <c r="M38" s="105">
        <f t="shared" si="1"/>
        <v>4</v>
      </c>
    </row>
    <row r="39" spans="1:13" ht="15">
      <c r="A39" s="77" t="s">
        <v>37</v>
      </c>
      <c r="B39" s="190"/>
      <c r="C39" s="178"/>
      <c r="D39" s="6">
        <v>4</v>
      </c>
      <c r="E39" s="14"/>
      <c r="F39" s="15"/>
      <c r="G39" s="16"/>
      <c r="H39" s="16"/>
      <c r="I39" s="32">
        <v>4</v>
      </c>
      <c r="J39" s="32">
        <v>0</v>
      </c>
      <c r="K39" s="105">
        <f t="shared" si="3"/>
        <v>4</v>
      </c>
      <c r="L39" s="105">
        <f t="shared" si="3"/>
        <v>0</v>
      </c>
      <c r="M39" s="105">
        <f t="shared" si="1"/>
        <v>4</v>
      </c>
    </row>
    <row r="40" spans="1:13" ht="15">
      <c r="A40" s="77" t="s">
        <v>38</v>
      </c>
      <c r="B40" s="190"/>
      <c r="C40" s="178"/>
      <c r="D40" s="6">
        <v>4</v>
      </c>
      <c r="E40" s="79"/>
      <c r="F40" s="15"/>
      <c r="G40" s="16"/>
      <c r="H40" s="16"/>
      <c r="I40" s="32">
        <v>0</v>
      </c>
      <c r="J40" s="32">
        <v>1</v>
      </c>
      <c r="K40" s="105">
        <f t="shared" si="3"/>
        <v>0</v>
      </c>
      <c r="L40" s="105">
        <f t="shared" si="3"/>
        <v>1</v>
      </c>
      <c r="M40" s="105">
        <f t="shared" si="1"/>
        <v>1</v>
      </c>
    </row>
    <row r="41" spans="1:13" ht="15">
      <c r="A41" s="77" t="s">
        <v>39</v>
      </c>
      <c r="B41" s="190"/>
      <c r="C41" s="178"/>
      <c r="D41" s="6">
        <v>4</v>
      </c>
      <c r="E41" s="79"/>
      <c r="F41" s="15"/>
      <c r="G41" s="16"/>
      <c r="H41" s="16"/>
      <c r="I41" s="32">
        <v>0</v>
      </c>
      <c r="J41" s="32">
        <v>0</v>
      </c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6">
        <v>4</v>
      </c>
      <c r="E42" s="79"/>
      <c r="F42" s="15"/>
      <c r="G42" s="16"/>
      <c r="H42" s="16"/>
      <c r="I42" s="32">
        <v>0</v>
      </c>
      <c r="J42" s="32">
        <v>1</v>
      </c>
      <c r="K42" s="105">
        <f t="shared" si="3"/>
        <v>0</v>
      </c>
      <c r="L42" s="105">
        <f t="shared" si="3"/>
        <v>1</v>
      </c>
      <c r="M42" s="105">
        <f t="shared" si="1"/>
        <v>1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3">
        <v>4</v>
      </c>
      <c r="E43" s="79"/>
      <c r="F43" s="15"/>
      <c r="G43" s="1">
        <v>0</v>
      </c>
      <c r="H43" s="1">
        <v>0</v>
      </c>
      <c r="I43" s="16"/>
      <c r="J43" s="16"/>
      <c r="K43" s="105">
        <f aca="true" t="shared" si="4" ref="K43:L49">SUM(G43)</f>
        <v>0</v>
      </c>
      <c r="L43" s="105">
        <f t="shared" si="4"/>
        <v>0</v>
      </c>
      <c r="M43" s="105">
        <f aca="true" t="shared" si="5" ref="M43:M49">SUM(K43,L43)</f>
        <v>0</v>
      </c>
      <c r="N43" s="12"/>
    </row>
    <row r="44" spans="1:14" ht="45">
      <c r="A44" s="45" t="s">
        <v>49</v>
      </c>
      <c r="B44" s="173"/>
      <c r="C44" s="162"/>
      <c r="D44" s="3">
        <v>4</v>
      </c>
      <c r="E44" s="79"/>
      <c r="F44" s="15"/>
      <c r="G44" s="1">
        <v>0</v>
      </c>
      <c r="H44" s="1">
        <v>0</v>
      </c>
      <c r="I44" s="16"/>
      <c r="J44" s="16"/>
      <c r="K44" s="107">
        <f t="shared" si="4"/>
        <v>0</v>
      </c>
      <c r="L44" s="107">
        <f t="shared" si="4"/>
        <v>0</v>
      </c>
      <c r="M44" s="105">
        <f t="shared" si="5"/>
        <v>0</v>
      </c>
      <c r="N44" s="12"/>
    </row>
    <row r="45" spans="1:14" ht="15">
      <c r="A45" s="45" t="s">
        <v>50</v>
      </c>
      <c r="B45" s="173"/>
      <c r="C45" s="163"/>
      <c r="D45" s="3">
        <v>4</v>
      </c>
      <c r="E45" s="79"/>
      <c r="F45" s="15"/>
      <c r="G45" s="1">
        <v>0</v>
      </c>
      <c r="H45" s="1">
        <v>0</v>
      </c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3">
        <v>4</v>
      </c>
      <c r="E46" s="79"/>
      <c r="F46" s="15"/>
      <c r="G46" s="1">
        <v>4</v>
      </c>
      <c r="H46" s="1">
        <v>0</v>
      </c>
      <c r="I46" s="16"/>
      <c r="J46" s="16"/>
      <c r="K46" s="107">
        <f t="shared" si="4"/>
        <v>4</v>
      </c>
      <c r="L46" s="107">
        <f t="shared" si="4"/>
        <v>0</v>
      </c>
      <c r="M46" s="105">
        <f t="shared" si="5"/>
        <v>4</v>
      </c>
      <c r="N46" s="12"/>
    </row>
    <row r="47" spans="1:14" ht="30">
      <c r="A47" s="45" t="s">
        <v>52</v>
      </c>
      <c r="B47" s="173"/>
      <c r="C47" s="162"/>
      <c r="D47" s="3">
        <v>4</v>
      </c>
      <c r="E47" s="79"/>
      <c r="F47" s="15"/>
      <c r="G47" s="1">
        <v>4</v>
      </c>
      <c r="H47" s="1">
        <v>0</v>
      </c>
      <c r="I47" s="16"/>
      <c r="J47" s="16"/>
      <c r="K47" s="107">
        <f t="shared" si="4"/>
        <v>4</v>
      </c>
      <c r="L47" s="107">
        <f t="shared" si="4"/>
        <v>0</v>
      </c>
      <c r="M47" s="105">
        <f t="shared" si="5"/>
        <v>4</v>
      </c>
      <c r="N47" s="12"/>
    </row>
    <row r="48" spans="1:14" ht="30">
      <c r="A48" s="74" t="s">
        <v>53</v>
      </c>
      <c r="B48" s="173"/>
      <c r="C48" s="162"/>
      <c r="D48" s="3">
        <v>4</v>
      </c>
      <c r="E48" s="79"/>
      <c r="F48" s="15"/>
      <c r="G48" s="1">
        <v>4</v>
      </c>
      <c r="H48" s="1">
        <v>0</v>
      </c>
      <c r="I48" s="16"/>
      <c r="J48" s="16"/>
      <c r="K48" s="107">
        <f t="shared" si="4"/>
        <v>4</v>
      </c>
      <c r="L48" s="107">
        <f t="shared" si="4"/>
        <v>0</v>
      </c>
      <c r="M48" s="105">
        <f t="shared" si="5"/>
        <v>4</v>
      </c>
      <c r="N48" s="30"/>
    </row>
    <row r="49" spans="1:14" ht="15.75" thickBot="1">
      <c r="A49" s="33" t="s">
        <v>40</v>
      </c>
      <c r="B49" s="174"/>
      <c r="C49" s="163"/>
      <c r="D49" s="3">
        <v>4</v>
      </c>
      <c r="E49" s="79"/>
      <c r="F49" s="15"/>
      <c r="G49" s="1">
        <v>4</v>
      </c>
      <c r="H49" s="1">
        <v>0</v>
      </c>
      <c r="I49" s="16"/>
      <c r="J49" s="16"/>
      <c r="K49" s="105">
        <f t="shared" si="4"/>
        <v>4</v>
      </c>
      <c r="L49" s="105">
        <f t="shared" si="4"/>
        <v>0</v>
      </c>
      <c r="M49" s="105">
        <f t="shared" si="5"/>
        <v>4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49</v>
      </c>
      <c r="L50" s="108">
        <f>SUM(L7:L49)</f>
        <v>23</v>
      </c>
      <c r="M50" s="109">
        <f>SUM(M7:M49)</f>
        <v>72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 t="s">
        <v>107</v>
      </c>
      <c r="B53" s="2"/>
      <c r="C53" s="2"/>
      <c r="D53" s="1"/>
      <c r="E53" s="1"/>
      <c r="F53" s="1"/>
      <c r="G53" s="1">
        <v>0</v>
      </c>
      <c r="H53" s="1">
        <v>4</v>
      </c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A50:J50"/>
    <mergeCell ref="A6:D6"/>
    <mergeCell ref="E6:J6"/>
    <mergeCell ref="C38:C42"/>
    <mergeCell ref="K5:L5"/>
    <mergeCell ref="C7:C15"/>
    <mergeCell ref="C16:C22"/>
    <mergeCell ref="A1:M1"/>
    <mergeCell ref="A2:M2"/>
    <mergeCell ref="A3:M3"/>
    <mergeCell ref="B4:D4"/>
    <mergeCell ref="E4:F4"/>
    <mergeCell ref="G4:H4"/>
    <mergeCell ref="I4:J4"/>
    <mergeCell ref="K4:M4"/>
  </mergeCells>
  <printOptions/>
  <pageMargins left="0.75" right="0.75" top="1" bottom="1" header="0.5" footer="0.5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9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81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5</v>
      </c>
      <c r="E7" s="110"/>
      <c r="F7" s="110">
        <v>5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5</v>
      </c>
      <c r="M7" s="105">
        <f>SUM(K7,L7)</f>
        <v>5</v>
      </c>
      <c r="N7" s="10"/>
    </row>
    <row r="8" spans="1:14" s="5" customFormat="1" ht="15">
      <c r="A8" s="72" t="s">
        <v>28</v>
      </c>
      <c r="B8" s="169"/>
      <c r="C8" s="166"/>
      <c r="D8" s="138">
        <v>5</v>
      </c>
      <c r="E8" s="110"/>
      <c r="F8" s="110">
        <v>5</v>
      </c>
      <c r="G8" s="79"/>
      <c r="H8" s="79"/>
      <c r="I8" s="80"/>
      <c r="J8" s="81"/>
      <c r="K8" s="105">
        <f t="shared" si="0"/>
        <v>0</v>
      </c>
      <c r="L8" s="105">
        <f t="shared" si="0"/>
        <v>5</v>
      </c>
      <c r="M8" s="105">
        <f>SUM(K8,L8)</f>
        <v>5</v>
      </c>
      <c r="N8" s="11"/>
    </row>
    <row r="9" spans="1:14" s="5" customFormat="1" ht="15">
      <c r="A9" s="73" t="s">
        <v>41</v>
      </c>
      <c r="B9" s="169"/>
      <c r="C9" s="166"/>
      <c r="D9" s="138">
        <v>5</v>
      </c>
      <c r="E9" s="110"/>
      <c r="F9" s="110">
        <v>5</v>
      </c>
      <c r="G9" s="79"/>
      <c r="H9" s="79"/>
      <c r="I9" s="80"/>
      <c r="J9" s="81"/>
      <c r="K9" s="105">
        <f>SUM(E9)</f>
        <v>0</v>
      </c>
      <c r="L9" s="105">
        <f>SUM(F9)</f>
        <v>5</v>
      </c>
      <c r="M9" s="105">
        <f>SUM(K9,L9)</f>
        <v>5</v>
      </c>
      <c r="N9" s="11"/>
    </row>
    <row r="10" spans="1:14" s="8" customFormat="1" ht="15">
      <c r="A10" s="73" t="s">
        <v>42</v>
      </c>
      <c r="B10" s="169"/>
      <c r="C10" s="166"/>
      <c r="D10" s="138">
        <v>5</v>
      </c>
      <c r="E10" s="132"/>
      <c r="F10" s="110">
        <v>5</v>
      </c>
      <c r="G10" s="79"/>
      <c r="H10" s="79"/>
      <c r="I10" s="80"/>
      <c r="J10" s="81"/>
      <c r="K10" s="105">
        <f t="shared" si="0"/>
        <v>0</v>
      </c>
      <c r="L10" s="105">
        <f t="shared" si="0"/>
        <v>5</v>
      </c>
      <c r="M10" s="105">
        <f aca="true" t="shared" si="1" ref="M10:M42">SUM(K10,L10)</f>
        <v>5</v>
      </c>
      <c r="N10" s="11"/>
    </row>
    <row r="11" spans="1:14" s="5" customFormat="1" ht="15">
      <c r="A11" s="74" t="s">
        <v>43</v>
      </c>
      <c r="B11" s="169"/>
      <c r="C11" s="166"/>
      <c r="D11" s="138">
        <v>5</v>
      </c>
      <c r="E11" s="132"/>
      <c r="F11" s="110">
        <v>5</v>
      </c>
      <c r="G11" s="79"/>
      <c r="H11" s="79"/>
      <c r="I11" s="80"/>
      <c r="J11" s="81"/>
      <c r="K11" s="105">
        <f>SUM(E11)</f>
        <v>0</v>
      </c>
      <c r="L11" s="105">
        <f>SUM(F11)</f>
        <v>5</v>
      </c>
      <c r="M11" s="105">
        <f t="shared" si="1"/>
        <v>5</v>
      </c>
      <c r="N11" s="11"/>
    </row>
    <row r="12" spans="1:14" s="5" customFormat="1" ht="15">
      <c r="A12" s="73" t="s">
        <v>29</v>
      </c>
      <c r="B12" s="169"/>
      <c r="C12" s="166"/>
      <c r="D12" s="138">
        <v>5</v>
      </c>
      <c r="E12" s="132"/>
      <c r="F12" s="110">
        <v>5</v>
      </c>
      <c r="G12" s="79"/>
      <c r="H12" s="79"/>
      <c r="I12" s="80"/>
      <c r="J12" s="81"/>
      <c r="K12" s="105">
        <f t="shared" si="0"/>
        <v>0</v>
      </c>
      <c r="L12" s="105">
        <f t="shared" si="0"/>
        <v>5</v>
      </c>
      <c r="M12" s="105">
        <f>SUM(K12,L12)</f>
        <v>5</v>
      </c>
      <c r="N12" s="11"/>
    </row>
    <row r="13" spans="1:14" s="8" customFormat="1" ht="15">
      <c r="A13" s="45" t="s">
        <v>44</v>
      </c>
      <c r="B13" s="169"/>
      <c r="C13" s="166"/>
      <c r="D13" s="138">
        <v>5</v>
      </c>
      <c r="E13" s="132"/>
      <c r="F13" s="110">
        <v>5</v>
      </c>
      <c r="G13" s="79"/>
      <c r="H13" s="79"/>
      <c r="I13" s="80"/>
      <c r="J13" s="81"/>
      <c r="K13" s="105">
        <f>SUM(E13)</f>
        <v>0</v>
      </c>
      <c r="L13" s="105">
        <f>SUM(F13)</f>
        <v>5</v>
      </c>
      <c r="M13" s="105">
        <f>SUM(K13,L13)</f>
        <v>5</v>
      </c>
      <c r="N13" s="11"/>
    </row>
    <row r="14" spans="1:14" s="5" customFormat="1" ht="15">
      <c r="A14" s="75" t="s">
        <v>45</v>
      </c>
      <c r="B14" s="169"/>
      <c r="C14" s="166"/>
      <c r="D14" s="138">
        <v>5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8">
        <v>5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8">
        <v>5</v>
      </c>
      <c r="E16" s="133"/>
      <c r="F16" s="111">
        <v>2</v>
      </c>
      <c r="G16" s="79"/>
      <c r="H16" s="79"/>
      <c r="I16" s="80"/>
      <c r="J16" s="81"/>
      <c r="K16" s="105">
        <f t="shared" si="0"/>
        <v>0</v>
      </c>
      <c r="L16" s="105">
        <f t="shared" si="0"/>
        <v>2</v>
      </c>
      <c r="M16" s="105">
        <f t="shared" si="1"/>
        <v>2</v>
      </c>
      <c r="N16" s="11"/>
    </row>
    <row r="17" spans="1:14" s="5" customFormat="1" ht="15">
      <c r="A17" s="77" t="s">
        <v>17</v>
      </c>
      <c r="B17" s="169"/>
      <c r="C17" s="166"/>
      <c r="D17" s="138">
        <v>5</v>
      </c>
      <c r="E17" s="134"/>
      <c r="F17" s="112">
        <v>2</v>
      </c>
      <c r="G17" s="79"/>
      <c r="H17" s="79"/>
      <c r="I17" s="80"/>
      <c r="J17" s="81"/>
      <c r="K17" s="105">
        <f t="shared" si="0"/>
        <v>0</v>
      </c>
      <c r="L17" s="105">
        <f t="shared" si="0"/>
        <v>2</v>
      </c>
      <c r="M17" s="105">
        <f t="shared" si="1"/>
        <v>2</v>
      </c>
      <c r="N17" s="11"/>
    </row>
    <row r="18" spans="1:14" s="5" customFormat="1" ht="15">
      <c r="A18" s="77" t="s">
        <v>31</v>
      </c>
      <c r="B18" s="169"/>
      <c r="C18" s="166"/>
      <c r="D18" s="138">
        <v>5</v>
      </c>
      <c r="E18" s="135"/>
      <c r="F18" s="136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8">
        <v>5</v>
      </c>
      <c r="E19" s="137"/>
      <c r="F19" s="113">
        <v>5</v>
      </c>
      <c r="G19" s="79"/>
      <c r="H19" s="79"/>
      <c r="I19" s="80"/>
      <c r="J19" s="81"/>
      <c r="K19" s="106">
        <f>SUM(E19)</f>
        <v>0</v>
      </c>
      <c r="L19" s="106">
        <f t="shared" si="0"/>
        <v>5</v>
      </c>
      <c r="M19" s="105">
        <f>SUM(K19,L19)</f>
        <v>5</v>
      </c>
      <c r="N19" s="11"/>
    </row>
    <row r="20" spans="1:14" s="5" customFormat="1" ht="15">
      <c r="A20" s="77" t="s">
        <v>33</v>
      </c>
      <c r="B20" s="169"/>
      <c r="C20" s="166"/>
      <c r="D20" s="138">
        <v>5</v>
      </c>
      <c r="E20" s="137"/>
      <c r="F20" s="113">
        <v>2</v>
      </c>
      <c r="G20" s="79"/>
      <c r="H20" s="79"/>
      <c r="I20" s="80"/>
      <c r="J20" s="81"/>
      <c r="K20" s="106">
        <f>SUM(E20)</f>
        <v>0</v>
      </c>
      <c r="L20" s="106">
        <f>SUM(F20)</f>
        <v>2</v>
      </c>
      <c r="M20" s="105">
        <f>SUM(K20,L20)</f>
        <v>2</v>
      </c>
      <c r="N20" s="11"/>
    </row>
    <row r="21" spans="1:14" ht="15">
      <c r="A21" s="45" t="s">
        <v>46</v>
      </c>
      <c r="B21" s="169"/>
      <c r="C21" s="166"/>
      <c r="D21" s="138">
        <v>5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8">
        <v>5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4</v>
      </c>
      <c r="E23" s="119">
        <v>4</v>
      </c>
      <c r="F23" s="119"/>
      <c r="G23" s="120"/>
      <c r="H23" s="120"/>
      <c r="I23" s="121"/>
      <c r="J23" s="122"/>
      <c r="K23" s="123">
        <f aca="true" t="shared" si="2" ref="K23:L34">SUM(E23)</f>
        <v>4</v>
      </c>
      <c r="L23" s="123">
        <f t="shared" si="2"/>
        <v>0</v>
      </c>
      <c r="M23" s="124">
        <f t="shared" si="1"/>
        <v>4</v>
      </c>
      <c r="N23" s="125"/>
    </row>
    <row r="24" spans="1:14" s="126" customFormat="1" ht="15.75">
      <c r="A24" s="118" t="s">
        <v>87</v>
      </c>
      <c r="B24" s="128"/>
      <c r="C24" s="127"/>
      <c r="D24" s="139">
        <v>4</v>
      </c>
      <c r="E24" s="119">
        <v>4</v>
      </c>
      <c r="F24" s="119"/>
      <c r="G24" s="120"/>
      <c r="H24" s="120"/>
      <c r="I24" s="121"/>
      <c r="J24" s="122"/>
      <c r="K24" s="123">
        <f t="shared" si="2"/>
        <v>4</v>
      </c>
      <c r="L24" s="123">
        <f t="shared" si="2"/>
        <v>0</v>
      </c>
      <c r="M24" s="124">
        <f t="shared" si="1"/>
        <v>4</v>
      </c>
      <c r="N24" s="125"/>
    </row>
    <row r="25" spans="1:14" s="126" customFormat="1" ht="15.75">
      <c r="A25" s="118" t="s">
        <v>88</v>
      </c>
      <c r="B25" s="128"/>
      <c r="C25" s="127"/>
      <c r="D25" s="139">
        <v>4</v>
      </c>
      <c r="E25" s="119">
        <v>4</v>
      </c>
      <c r="F25" s="119"/>
      <c r="G25" s="120"/>
      <c r="H25" s="120"/>
      <c r="I25" s="121"/>
      <c r="J25" s="122"/>
      <c r="K25" s="123">
        <f t="shared" si="2"/>
        <v>4</v>
      </c>
      <c r="L25" s="123">
        <f t="shared" si="2"/>
        <v>0</v>
      </c>
      <c r="M25" s="124">
        <f t="shared" si="1"/>
        <v>4</v>
      </c>
      <c r="N25" s="125"/>
    </row>
    <row r="26" spans="1:14" s="126" customFormat="1" ht="15.75">
      <c r="A26" s="118" t="s">
        <v>89</v>
      </c>
      <c r="B26" s="128"/>
      <c r="C26" s="127"/>
      <c r="D26" s="139">
        <v>4</v>
      </c>
      <c r="E26" s="119">
        <v>4</v>
      </c>
      <c r="F26" s="119"/>
      <c r="G26" s="120"/>
      <c r="H26" s="120"/>
      <c r="I26" s="121"/>
      <c r="J26" s="122"/>
      <c r="K26" s="123">
        <f t="shared" si="2"/>
        <v>4</v>
      </c>
      <c r="L26" s="123">
        <f t="shared" si="2"/>
        <v>0</v>
      </c>
      <c r="M26" s="124">
        <f t="shared" si="1"/>
        <v>4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4</v>
      </c>
      <c r="E27" s="119">
        <v>4</v>
      </c>
      <c r="F27" s="119"/>
      <c r="G27" s="120"/>
      <c r="H27" s="120"/>
      <c r="I27" s="121"/>
      <c r="J27" s="122"/>
      <c r="K27" s="123">
        <f t="shared" si="2"/>
        <v>4</v>
      </c>
      <c r="L27" s="123">
        <f t="shared" si="2"/>
        <v>0</v>
      </c>
      <c r="M27" s="124">
        <f t="shared" si="1"/>
        <v>4</v>
      </c>
      <c r="N27" s="125"/>
    </row>
    <row r="28" spans="1:14" s="126" customFormat="1" ht="15.75">
      <c r="A28" s="118" t="s">
        <v>91</v>
      </c>
      <c r="B28" s="128"/>
      <c r="C28" s="127"/>
      <c r="D28" s="139">
        <v>4</v>
      </c>
      <c r="E28" s="119">
        <v>4</v>
      </c>
      <c r="F28" s="119"/>
      <c r="G28" s="120"/>
      <c r="H28" s="120"/>
      <c r="I28" s="121"/>
      <c r="J28" s="122"/>
      <c r="K28" s="123">
        <f t="shared" si="2"/>
        <v>4</v>
      </c>
      <c r="L28" s="123">
        <f t="shared" si="2"/>
        <v>0</v>
      </c>
      <c r="M28" s="124">
        <f t="shared" si="1"/>
        <v>4</v>
      </c>
      <c r="N28" s="125"/>
    </row>
    <row r="29" spans="1:14" s="126" customFormat="1" ht="15.75">
      <c r="A29" s="118" t="s">
        <v>92</v>
      </c>
      <c r="B29" s="128"/>
      <c r="C29" s="127"/>
      <c r="D29" s="139">
        <v>4</v>
      </c>
      <c r="E29" s="119"/>
      <c r="F29" s="119"/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9">
        <v>4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4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4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4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4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48">
        <v>5</v>
      </c>
      <c r="E35" s="140"/>
      <c r="F35" s="140"/>
      <c r="G35" s="120"/>
      <c r="H35" s="120"/>
      <c r="I35" s="141"/>
      <c r="J35" s="142">
        <v>5</v>
      </c>
      <c r="K35" s="105">
        <f>SUM(I35)</f>
        <v>0</v>
      </c>
      <c r="L35" s="105">
        <f>SUM(J35)</f>
        <v>5</v>
      </c>
      <c r="M35" s="105">
        <f t="shared" si="1"/>
        <v>5</v>
      </c>
      <c r="N35" s="30"/>
    </row>
    <row r="36" spans="1:14" ht="15">
      <c r="A36" s="76" t="s">
        <v>34</v>
      </c>
      <c r="B36" s="190"/>
      <c r="C36" s="193"/>
      <c r="D36" s="148">
        <v>5</v>
      </c>
      <c r="E36" s="143"/>
      <c r="F36" s="143"/>
      <c r="G36" s="120"/>
      <c r="H36" s="120"/>
      <c r="I36" s="144"/>
      <c r="J36" s="145">
        <v>5</v>
      </c>
      <c r="K36" s="106">
        <f aca="true" t="shared" si="3" ref="K36:L42">SUM(I36)</f>
        <v>0</v>
      </c>
      <c r="L36" s="106">
        <f t="shared" si="3"/>
        <v>5</v>
      </c>
      <c r="M36" s="105">
        <f t="shared" si="1"/>
        <v>5</v>
      </c>
      <c r="N36" s="30"/>
    </row>
    <row r="37" spans="1:14" ht="15">
      <c r="A37" s="77" t="s">
        <v>35</v>
      </c>
      <c r="B37" s="190"/>
      <c r="C37" s="193"/>
      <c r="D37" s="148">
        <v>5</v>
      </c>
      <c r="E37" s="143"/>
      <c r="F37" s="143"/>
      <c r="G37" s="120"/>
      <c r="H37" s="120"/>
      <c r="I37" s="144"/>
      <c r="J37" s="145">
        <v>5</v>
      </c>
      <c r="K37" s="106">
        <f t="shared" si="3"/>
        <v>0</v>
      </c>
      <c r="L37" s="106">
        <f t="shared" si="3"/>
        <v>5</v>
      </c>
      <c r="M37" s="105">
        <f t="shared" si="1"/>
        <v>5</v>
      </c>
      <c r="N37" s="30"/>
    </row>
    <row r="38" spans="1:13" ht="15">
      <c r="A38" s="77" t="s">
        <v>36</v>
      </c>
      <c r="B38" s="190"/>
      <c r="C38" s="177" t="s">
        <v>13</v>
      </c>
      <c r="D38" s="148">
        <v>4</v>
      </c>
      <c r="E38" s="14"/>
      <c r="F38" s="15"/>
      <c r="G38" s="16"/>
      <c r="H38" s="16"/>
      <c r="I38" s="1"/>
      <c r="J38" s="1"/>
      <c r="K38" s="106">
        <f t="shared" si="3"/>
        <v>0</v>
      </c>
      <c r="L38" s="106">
        <f t="shared" si="3"/>
        <v>0</v>
      </c>
      <c r="M38" s="105">
        <f t="shared" si="1"/>
        <v>0</v>
      </c>
    </row>
    <row r="39" spans="1:13" ht="15">
      <c r="A39" s="77" t="s">
        <v>37</v>
      </c>
      <c r="B39" s="190"/>
      <c r="C39" s="178"/>
      <c r="D39" s="148">
        <v>4</v>
      </c>
      <c r="E39" s="14"/>
      <c r="F39" s="15"/>
      <c r="G39" s="16"/>
      <c r="H39" s="16"/>
      <c r="I39" s="32"/>
      <c r="J39" s="32"/>
      <c r="K39" s="105">
        <f t="shared" si="3"/>
        <v>0</v>
      </c>
      <c r="L39" s="105">
        <f t="shared" si="3"/>
        <v>0</v>
      </c>
      <c r="M39" s="105">
        <f t="shared" si="1"/>
        <v>0</v>
      </c>
    </row>
    <row r="40" spans="1:13" ht="15">
      <c r="A40" s="77" t="s">
        <v>38</v>
      </c>
      <c r="B40" s="190"/>
      <c r="C40" s="178"/>
      <c r="D40" s="148">
        <v>4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48">
        <v>4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48">
        <v>4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5</v>
      </c>
      <c r="E43" s="143"/>
      <c r="F43" s="15"/>
      <c r="G43" s="1"/>
      <c r="H43" s="1">
        <v>5</v>
      </c>
      <c r="I43" s="16"/>
      <c r="J43" s="16"/>
      <c r="K43" s="105">
        <f aca="true" t="shared" si="4" ref="K43:L49">SUM(G43)</f>
        <v>0</v>
      </c>
      <c r="L43" s="105">
        <f t="shared" si="4"/>
        <v>5</v>
      </c>
      <c r="M43" s="105">
        <f aca="true" t="shared" si="5" ref="M43:M49">SUM(K43,L43)</f>
        <v>5</v>
      </c>
      <c r="N43" s="12"/>
    </row>
    <row r="44" spans="1:14" ht="45">
      <c r="A44" s="45" t="s">
        <v>49</v>
      </c>
      <c r="B44" s="173"/>
      <c r="C44" s="162"/>
      <c r="D44" s="148">
        <v>5</v>
      </c>
      <c r="E44" s="146"/>
      <c r="F44" s="100"/>
      <c r="G44" s="46"/>
      <c r="H44" s="46">
        <v>4</v>
      </c>
      <c r="I44" s="101"/>
      <c r="J44" s="101"/>
      <c r="K44" s="107">
        <f t="shared" si="4"/>
        <v>0</v>
      </c>
      <c r="L44" s="107">
        <f t="shared" si="4"/>
        <v>4</v>
      </c>
      <c r="M44" s="105">
        <f t="shared" si="5"/>
        <v>4</v>
      </c>
      <c r="N44" s="12"/>
    </row>
    <row r="45" spans="1:14" ht="15">
      <c r="A45" s="45" t="s">
        <v>50</v>
      </c>
      <c r="B45" s="173"/>
      <c r="C45" s="163"/>
      <c r="D45" s="148">
        <v>5</v>
      </c>
      <c r="E45" s="120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148">
        <v>5</v>
      </c>
      <c r="E46" s="120"/>
      <c r="F46" s="15"/>
      <c r="G46" s="1"/>
      <c r="H46" s="1">
        <v>3</v>
      </c>
      <c r="I46" s="16"/>
      <c r="J46" s="16"/>
      <c r="K46" s="107">
        <f t="shared" si="4"/>
        <v>0</v>
      </c>
      <c r="L46" s="107">
        <f t="shared" si="4"/>
        <v>3</v>
      </c>
      <c r="M46" s="105">
        <f t="shared" si="5"/>
        <v>3</v>
      </c>
      <c r="N46" s="12"/>
    </row>
    <row r="47" spans="1:14" ht="30">
      <c r="A47" s="45" t="s">
        <v>52</v>
      </c>
      <c r="B47" s="173"/>
      <c r="C47" s="162"/>
      <c r="D47" s="148">
        <v>5</v>
      </c>
      <c r="E47" s="120"/>
      <c r="F47" s="15"/>
      <c r="G47" s="1"/>
      <c r="H47" s="1">
        <v>5</v>
      </c>
      <c r="I47" s="16"/>
      <c r="J47" s="16"/>
      <c r="K47" s="107">
        <f t="shared" si="4"/>
        <v>0</v>
      </c>
      <c r="L47" s="107">
        <f t="shared" si="4"/>
        <v>5</v>
      </c>
      <c r="M47" s="105">
        <f t="shared" si="5"/>
        <v>5</v>
      </c>
      <c r="N47" s="12"/>
    </row>
    <row r="48" spans="1:14" ht="30">
      <c r="A48" s="74" t="s">
        <v>53</v>
      </c>
      <c r="B48" s="173"/>
      <c r="C48" s="162"/>
      <c r="D48" s="148">
        <v>5</v>
      </c>
      <c r="E48" s="120"/>
      <c r="F48" s="15"/>
      <c r="G48" s="1"/>
      <c r="H48" s="1">
        <v>5</v>
      </c>
      <c r="I48" s="16"/>
      <c r="J48" s="16"/>
      <c r="K48" s="107">
        <f t="shared" si="4"/>
        <v>0</v>
      </c>
      <c r="L48" s="107">
        <f t="shared" si="4"/>
        <v>5</v>
      </c>
      <c r="M48" s="105">
        <f t="shared" si="5"/>
        <v>5</v>
      </c>
      <c r="N48" s="30"/>
    </row>
    <row r="49" spans="1:14" ht="15.75" thickBot="1">
      <c r="A49" s="33" t="s">
        <v>40</v>
      </c>
      <c r="B49" s="174"/>
      <c r="C49" s="163"/>
      <c r="D49" s="148">
        <v>5</v>
      </c>
      <c r="E49" s="147"/>
      <c r="F49" s="100"/>
      <c r="G49" s="46"/>
      <c r="H49" s="46">
        <v>3</v>
      </c>
      <c r="I49" s="101"/>
      <c r="J49" s="101"/>
      <c r="K49" s="105">
        <f t="shared" si="4"/>
        <v>0</v>
      </c>
      <c r="L49" s="105">
        <f t="shared" si="4"/>
        <v>3</v>
      </c>
      <c r="M49" s="105">
        <f t="shared" si="5"/>
        <v>3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24</v>
      </c>
      <c r="L50" s="108">
        <f>SUM(L7:L49)</f>
        <v>86</v>
      </c>
      <c r="M50" s="109">
        <f>SUM(M7:M49)</f>
        <v>110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E53" s="1"/>
      <c r="G53" s="87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87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87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C16:C22"/>
    <mergeCell ref="G4:H4"/>
    <mergeCell ref="A50:J50"/>
    <mergeCell ref="A6:D6"/>
    <mergeCell ref="E6:J6"/>
    <mergeCell ref="C7:C15"/>
    <mergeCell ref="C38:C42"/>
    <mergeCell ref="K4:M4"/>
    <mergeCell ref="K5:L5"/>
    <mergeCell ref="A1:M1"/>
    <mergeCell ref="A2:M2"/>
    <mergeCell ref="A3:M3"/>
    <mergeCell ref="B4:D4"/>
    <mergeCell ref="E4:F4"/>
    <mergeCell ref="I4:J4"/>
  </mergeCells>
  <printOptions/>
  <pageMargins left="0.75" right="0.75" top="1" bottom="1" header="0.5" footer="0.5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">
      <selection activeCell="O51" sqref="O51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80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6">
        <v>3</v>
      </c>
      <c r="E7" s="65"/>
      <c r="F7" s="65">
        <v>3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3</v>
      </c>
      <c r="M7" s="105">
        <f>SUM(K7,L7)</f>
        <v>3</v>
      </c>
      <c r="N7" s="10"/>
    </row>
    <row r="8" spans="1:14" s="5" customFormat="1" ht="15">
      <c r="A8" s="72" t="s">
        <v>28</v>
      </c>
      <c r="B8" s="169"/>
      <c r="C8" s="166"/>
      <c r="D8" s="6">
        <v>3</v>
      </c>
      <c r="E8" s="65"/>
      <c r="F8" s="65">
        <v>3</v>
      </c>
      <c r="G8" s="79"/>
      <c r="H8" s="79"/>
      <c r="I8" s="80"/>
      <c r="J8" s="81"/>
      <c r="K8" s="105">
        <f t="shared" si="0"/>
        <v>0</v>
      </c>
      <c r="L8" s="105">
        <f t="shared" si="0"/>
        <v>3</v>
      </c>
      <c r="M8" s="105">
        <f>SUM(K8,L8)</f>
        <v>3</v>
      </c>
      <c r="N8" s="11"/>
    </row>
    <row r="9" spans="1:14" s="5" customFormat="1" ht="15">
      <c r="A9" s="73" t="s">
        <v>41</v>
      </c>
      <c r="B9" s="169"/>
      <c r="C9" s="166"/>
      <c r="D9" s="6">
        <v>3</v>
      </c>
      <c r="E9" s="65"/>
      <c r="F9" s="65">
        <v>3</v>
      </c>
      <c r="G9" s="79"/>
      <c r="H9" s="79"/>
      <c r="I9" s="80"/>
      <c r="J9" s="81"/>
      <c r="K9" s="105">
        <f>SUM(E9)</f>
        <v>0</v>
      </c>
      <c r="L9" s="105">
        <f>SUM(F9)</f>
        <v>3</v>
      </c>
      <c r="M9" s="105">
        <f>SUM(K9,L9)</f>
        <v>3</v>
      </c>
      <c r="N9" s="11"/>
    </row>
    <row r="10" spans="1:14" s="43" customFormat="1" ht="15">
      <c r="A10" s="73" t="s">
        <v>42</v>
      </c>
      <c r="B10" s="169"/>
      <c r="C10" s="166"/>
      <c r="D10" s="6">
        <v>3</v>
      </c>
      <c r="E10" s="82"/>
      <c r="F10" s="65">
        <v>3</v>
      </c>
      <c r="G10" s="79"/>
      <c r="H10" s="79"/>
      <c r="I10" s="80"/>
      <c r="J10" s="81"/>
      <c r="K10" s="105">
        <f t="shared" si="0"/>
        <v>0</v>
      </c>
      <c r="L10" s="105">
        <f t="shared" si="0"/>
        <v>3</v>
      </c>
      <c r="M10" s="105">
        <f aca="true" t="shared" si="1" ref="M10:M42">SUM(K10,L10)</f>
        <v>3</v>
      </c>
      <c r="N10" s="11"/>
    </row>
    <row r="11" spans="1:14" s="43" customFormat="1" ht="15">
      <c r="A11" s="74" t="s">
        <v>43</v>
      </c>
      <c r="B11" s="169"/>
      <c r="C11" s="166"/>
      <c r="D11" s="6">
        <v>3</v>
      </c>
      <c r="E11" s="82"/>
      <c r="F11" s="65">
        <v>3</v>
      </c>
      <c r="G11" s="79"/>
      <c r="H11" s="79"/>
      <c r="I11" s="80"/>
      <c r="J11" s="81"/>
      <c r="K11" s="105">
        <f>SUM(E11)</f>
        <v>0</v>
      </c>
      <c r="L11" s="105">
        <f>SUM(F11)</f>
        <v>3</v>
      </c>
      <c r="M11" s="105">
        <f t="shared" si="1"/>
        <v>3</v>
      </c>
      <c r="N11" s="11"/>
    </row>
    <row r="12" spans="1:14" s="43" customFormat="1" ht="15">
      <c r="A12" s="73" t="s">
        <v>29</v>
      </c>
      <c r="B12" s="169"/>
      <c r="C12" s="166"/>
      <c r="D12" s="6">
        <v>3</v>
      </c>
      <c r="E12" s="82"/>
      <c r="F12" s="65">
        <v>3</v>
      </c>
      <c r="G12" s="79"/>
      <c r="H12" s="79"/>
      <c r="I12" s="80"/>
      <c r="J12" s="81"/>
      <c r="K12" s="105">
        <f t="shared" si="0"/>
        <v>0</v>
      </c>
      <c r="L12" s="105">
        <f t="shared" si="0"/>
        <v>3</v>
      </c>
      <c r="M12" s="105">
        <f>SUM(K12,L12)</f>
        <v>3</v>
      </c>
      <c r="N12" s="11"/>
    </row>
    <row r="13" spans="1:14" s="43" customFormat="1" ht="15">
      <c r="A13" s="45" t="s">
        <v>44</v>
      </c>
      <c r="B13" s="169"/>
      <c r="C13" s="166"/>
      <c r="D13" s="6">
        <v>3</v>
      </c>
      <c r="E13" s="82"/>
      <c r="F13" s="65">
        <v>3</v>
      </c>
      <c r="G13" s="79"/>
      <c r="H13" s="79"/>
      <c r="I13" s="80"/>
      <c r="J13" s="81"/>
      <c r="K13" s="105">
        <f>SUM(E13)</f>
        <v>0</v>
      </c>
      <c r="L13" s="105">
        <f>SUM(F13)</f>
        <v>3</v>
      </c>
      <c r="M13" s="105">
        <f>SUM(K13,L13)</f>
        <v>3</v>
      </c>
      <c r="N13" s="11"/>
    </row>
    <row r="14" spans="1:14" s="43" customFormat="1" ht="15">
      <c r="A14" s="75" t="s">
        <v>45</v>
      </c>
      <c r="B14" s="169"/>
      <c r="C14" s="166"/>
      <c r="D14" s="6">
        <v>3</v>
      </c>
      <c r="E14" s="82"/>
      <c r="F14" s="65">
        <v>3</v>
      </c>
      <c r="G14" s="79"/>
      <c r="H14" s="79"/>
      <c r="I14" s="80"/>
      <c r="J14" s="81"/>
      <c r="K14" s="105">
        <f>SUM(E14)</f>
        <v>0</v>
      </c>
      <c r="L14" s="105">
        <f>SUM(F14)</f>
        <v>3</v>
      </c>
      <c r="M14" s="105">
        <f t="shared" si="1"/>
        <v>3</v>
      </c>
      <c r="N14" s="11"/>
    </row>
    <row r="15" spans="1:14" s="5" customFormat="1" ht="15">
      <c r="A15" s="73" t="s">
        <v>30</v>
      </c>
      <c r="B15" s="169"/>
      <c r="C15" s="167"/>
      <c r="D15" s="6">
        <v>3</v>
      </c>
      <c r="E15" s="82"/>
      <c r="F15" s="65">
        <v>3</v>
      </c>
      <c r="G15" s="79"/>
      <c r="H15" s="79"/>
      <c r="I15" s="80"/>
      <c r="J15" s="81"/>
      <c r="K15" s="105">
        <f t="shared" si="0"/>
        <v>0</v>
      </c>
      <c r="L15" s="105">
        <f t="shared" si="0"/>
        <v>3</v>
      </c>
      <c r="M15" s="105">
        <f t="shared" si="1"/>
        <v>3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6">
        <v>4</v>
      </c>
      <c r="E16" s="82"/>
      <c r="F16" s="65">
        <v>4</v>
      </c>
      <c r="G16" s="79"/>
      <c r="H16" s="79"/>
      <c r="I16" s="80"/>
      <c r="J16" s="81"/>
      <c r="K16" s="105">
        <f t="shared" si="0"/>
        <v>0</v>
      </c>
      <c r="L16" s="105">
        <f t="shared" si="0"/>
        <v>4</v>
      </c>
      <c r="M16" s="105">
        <f t="shared" si="1"/>
        <v>4</v>
      </c>
      <c r="N16" s="11"/>
    </row>
    <row r="17" spans="1:14" s="5" customFormat="1" ht="15">
      <c r="A17" s="77" t="s">
        <v>17</v>
      </c>
      <c r="B17" s="169"/>
      <c r="C17" s="166"/>
      <c r="D17" s="6">
        <v>4</v>
      </c>
      <c r="E17" s="82"/>
      <c r="F17" s="65">
        <v>4</v>
      </c>
      <c r="G17" s="79"/>
      <c r="H17" s="79"/>
      <c r="I17" s="80"/>
      <c r="J17" s="81"/>
      <c r="K17" s="105">
        <f t="shared" si="0"/>
        <v>0</v>
      </c>
      <c r="L17" s="105">
        <f t="shared" si="0"/>
        <v>4</v>
      </c>
      <c r="M17" s="105">
        <f t="shared" si="1"/>
        <v>4</v>
      </c>
      <c r="N17" s="11"/>
    </row>
    <row r="18" spans="1:14" s="5" customFormat="1" ht="15">
      <c r="A18" s="77" t="s">
        <v>31</v>
      </c>
      <c r="B18" s="169"/>
      <c r="C18" s="166"/>
      <c r="D18" s="6">
        <v>4</v>
      </c>
      <c r="E18" s="82"/>
      <c r="F18" s="65">
        <v>4</v>
      </c>
      <c r="G18" s="79"/>
      <c r="H18" s="79"/>
      <c r="I18" s="80"/>
      <c r="J18" s="81"/>
      <c r="K18" s="105">
        <f t="shared" si="0"/>
        <v>0</v>
      </c>
      <c r="L18" s="105">
        <f t="shared" si="0"/>
        <v>4</v>
      </c>
      <c r="M18" s="105">
        <f t="shared" si="1"/>
        <v>4</v>
      </c>
      <c r="N18" s="11"/>
    </row>
    <row r="19" spans="1:14" s="5" customFormat="1" ht="15">
      <c r="A19" s="77" t="s">
        <v>32</v>
      </c>
      <c r="B19" s="169"/>
      <c r="C19" s="166"/>
      <c r="D19" s="6">
        <v>4</v>
      </c>
      <c r="E19" s="83"/>
      <c r="F19" s="65">
        <v>4</v>
      </c>
      <c r="G19" s="79"/>
      <c r="H19" s="79"/>
      <c r="I19" s="80"/>
      <c r="J19" s="81"/>
      <c r="K19" s="106">
        <f>SUM(E19)</f>
        <v>0</v>
      </c>
      <c r="L19" s="106">
        <f t="shared" si="0"/>
        <v>4</v>
      </c>
      <c r="M19" s="105">
        <f>SUM(K19,L19)</f>
        <v>4</v>
      </c>
      <c r="N19" s="11"/>
    </row>
    <row r="20" spans="1:14" s="5" customFormat="1" ht="15">
      <c r="A20" s="77" t="s">
        <v>33</v>
      </c>
      <c r="B20" s="169"/>
      <c r="C20" s="166"/>
      <c r="D20" s="6">
        <v>4</v>
      </c>
      <c r="E20" s="83"/>
      <c r="F20" s="65">
        <v>4</v>
      </c>
      <c r="G20" s="79"/>
      <c r="H20" s="79"/>
      <c r="I20" s="80"/>
      <c r="J20" s="81"/>
      <c r="K20" s="106">
        <f>SUM(E20)</f>
        <v>0</v>
      </c>
      <c r="L20" s="106">
        <f>SUM(F20)</f>
        <v>4</v>
      </c>
      <c r="M20" s="105">
        <f>SUM(K20,L20)</f>
        <v>4</v>
      </c>
      <c r="N20" s="11"/>
    </row>
    <row r="21" spans="1:14" ht="15">
      <c r="A21" s="45" t="s">
        <v>46</v>
      </c>
      <c r="B21" s="169"/>
      <c r="C21" s="166"/>
      <c r="D21" s="6">
        <v>4</v>
      </c>
      <c r="E21" s="83"/>
      <c r="F21" s="84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6">
        <v>4</v>
      </c>
      <c r="E22" s="84"/>
      <c r="F22" s="84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1">
        <v>3</v>
      </c>
      <c r="E23" s="130"/>
      <c r="F23" s="119">
        <v>3</v>
      </c>
      <c r="G23" s="120"/>
      <c r="H23" s="120"/>
      <c r="I23" s="121"/>
      <c r="J23" s="122"/>
      <c r="K23" s="123">
        <f aca="true" t="shared" si="2" ref="K23:L34">SUM(E23)</f>
        <v>0</v>
      </c>
      <c r="L23" s="123">
        <f t="shared" si="2"/>
        <v>3</v>
      </c>
      <c r="M23" s="124">
        <f t="shared" si="1"/>
        <v>3</v>
      </c>
      <c r="N23" s="125"/>
    </row>
    <row r="24" spans="1:14" s="126" customFormat="1" ht="15.75">
      <c r="A24" s="118" t="s">
        <v>87</v>
      </c>
      <c r="B24" s="128"/>
      <c r="C24" s="127"/>
      <c r="D24" s="131">
        <v>3</v>
      </c>
      <c r="E24" s="130"/>
      <c r="F24" s="119">
        <v>3</v>
      </c>
      <c r="G24" s="120"/>
      <c r="H24" s="120"/>
      <c r="I24" s="121"/>
      <c r="J24" s="122"/>
      <c r="K24" s="123">
        <f t="shared" si="2"/>
        <v>0</v>
      </c>
      <c r="L24" s="123">
        <f t="shared" si="2"/>
        <v>3</v>
      </c>
      <c r="M24" s="124">
        <f t="shared" si="1"/>
        <v>3</v>
      </c>
      <c r="N24" s="125"/>
    </row>
    <row r="25" spans="1:14" s="126" customFormat="1" ht="15.75">
      <c r="A25" s="118" t="s">
        <v>88</v>
      </c>
      <c r="B25" s="128"/>
      <c r="C25" s="127"/>
      <c r="D25" s="131">
        <v>3</v>
      </c>
      <c r="E25" s="130"/>
      <c r="F25" s="119">
        <v>3</v>
      </c>
      <c r="G25" s="120"/>
      <c r="H25" s="120"/>
      <c r="I25" s="121"/>
      <c r="J25" s="122"/>
      <c r="K25" s="123">
        <f t="shared" si="2"/>
        <v>0</v>
      </c>
      <c r="L25" s="123">
        <f t="shared" si="2"/>
        <v>3</v>
      </c>
      <c r="M25" s="124">
        <f t="shared" si="1"/>
        <v>3</v>
      </c>
      <c r="N25" s="125"/>
    </row>
    <row r="26" spans="1:14" s="126" customFormat="1" ht="15.75">
      <c r="A26" s="118" t="s">
        <v>89</v>
      </c>
      <c r="B26" s="128"/>
      <c r="C26" s="127"/>
      <c r="D26" s="131">
        <v>3</v>
      </c>
      <c r="E26" s="130"/>
      <c r="F26" s="119">
        <v>3</v>
      </c>
      <c r="G26" s="120"/>
      <c r="H26" s="120"/>
      <c r="I26" s="121"/>
      <c r="J26" s="122"/>
      <c r="K26" s="123">
        <f t="shared" si="2"/>
        <v>0</v>
      </c>
      <c r="L26" s="123">
        <f t="shared" si="2"/>
        <v>3</v>
      </c>
      <c r="M26" s="124">
        <f t="shared" si="1"/>
        <v>3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1">
        <v>3</v>
      </c>
      <c r="E27" s="130"/>
      <c r="F27" s="119">
        <v>3</v>
      </c>
      <c r="G27" s="120"/>
      <c r="H27" s="120"/>
      <c r="I27" s="121"/>
      <c r="J27" s="122"/>
      <c r="K27" s="123">
        <f t="shared" si="2"/>
        <v>0</v>
      </c>
      <c r="L27" s="123">
        <f t="shared" si="2"/>
        <v>3</v>
      </c>
      <c r="M27" s="124">
        <f t="shared" si="1"/>
        <v>3</v>
      </c>
      <c r="N27" s="125"/>
    </row>
    <row r="28" spans="1:14" s="126" customFormat="1" ht="15.75">
      <c r="A28" s="118" t="s">
        <v>91</v>
      </c>
      <c r="B28" s="128"/>
      <c r="C28" s="127"/>
      <c r="D28" s="131">
        <v>3</v>
      </c>
      <c r="E28" s="130"/>
      <c r="F28" s="119">
        <v>3</v>
      </c>
      <c r="G28" s="120"/>
      <c r="H28" s="120"/>
      <c r="I28" s="121"/>
      <c r="J28" s="122"/>
      <c r="K28" s="123">
        <f t="shared" si="2"/>
        <v>0</v>
      </c>
      <c r="L28" s="123">
        <f t="shared" si="2"/>
        <v>3</v>
      </c>
      <c r="M28" s="124">
        <f t="shared" si="1"/>
        <v>3</v>
      </c>
      <c r="N28" s="125"/>
    </row>
    <row r="29" spans="1:14" s="126" customFormat="1" ht="15.75">
      <c r="A29" s="118" t="s">
        <v>92</v>
      </c>
      <c r="B29" s="128"/>
      <c r="C29" s="127"/>
      <c r="D29" s="131">
        <v>3</v>
      </c>
      <c r="E29" s="130"/>
      <c r="F29" s="119">
        <v>3</v>
      </c>
      <c r="G29" s="120"/>
      <c r="H29" s="120"/>
      <c r="I29" s="121"/>
      <c r="J29" s="122"/>
      <c r="K29" s="123">
        <f t="shared" si="2"/>
        <v>0</v>
      </c>
      <c r="L29" s="123">
        <f t="shared" si="2"/>
        <v>3</v>
      </c>
      <c r="M29" s="124">
        <f t="shared" si="1"/>
        <v>3</v>
      </c>
      <c r="N29" s="125"/>
    </row>
    <row r="30" spans="1:14" s="126" customFormat="1" ht="15.75">
      <c r="A30" s="118" t="s">
        <v>93</v>
      </c>
      <c r="B30" s="128"/>
      <c r="C30" s="127"/>
      <c r="D30" s="131">
        <v>3</v>
      </c>
      <c r="E30" s="130"/>
      <c r="F30" s="119">
        <v>3</v>
      </c>
      <c r="G30" s="120"/>
      <c r="H30" s="120"/>
      <c r="I30" s="121"/>
      <c r="J30" s="122"/>
      <c r="K30" s="123">
        <f t="shared" si="2"/>
        <v>0</v>
      </c>
      <c r="L30" s="123">
        <f t="shared" si="2"/>
        <v>3</v>
      </c>
      <c r="M30" s="124">
        <f t="shared" si="1"/>
        <v>3</v>
      </c>
      <c r="N30" s="125"/>
    </row>
    <row r="31" spans="1:14" s="126" customFormat="1" ht="15.75">
      <c r="A31" s="118" t="s">
        <v>94</v>
      </c>
      <c r="B31" s="128"/>
      <c r="C31" s="127"/>
      <c r="D31" s="131">
        <v>3</v>
      </c>
      <c r="E31" s="130"/>
      <c r="F31" s="119">
        <v>3</v>
      </c>
      <c r="G31" s="120"/>
      <c r="H31" s="120"/>
      <c r="I31" s="121"/>
      <c r="J31" s="122"/>
      <c r="K31" s="123">
        <f t="shared" si="2"/>
        <v>0</v>
      </c>
      <c r="L31" s="123">
        <f t="shared" si="2"/>
        <v>3</v>
      </c>
      <c r="M31" s="124">
        <f t="shared" si="1"/>
        <v>3</v>
      </c>
      <c r="N31" s="125"/>
    </row>
    <row r="32" spans="1:14" s="126" customFormat="1" ht="15.75">
      <c r="A32" s="118" t="s">
        <v>95</v>
      </c>
      <c r="B32" s="128"/>
      <c r="C32" s="127"/>
      <c r="D32" s="131">
        <v>3</v>
      </c>
      <c r="E32" s="130"/>
      <c r="F32" s="119">
        <v>3</v>
      </c>
      <c r="G32" s="120"/>
      <c r="H32" s="120"/>
      <c r="I32" s="121"/>
      <c r="J32" s="122"/>
      <c r="K32" s="123">
        <f t="shared" si="2"/>
        <v>0</v>
      </c>
      <c r="L32" s="123">
        <f t="shared" si="2"/>
        <v>3</v>
      </c>
      <c r="M32" s="124">
        <f t="shared" si="1"/>
        <v>3</v>
      </c>
      <c r="N32" s="125"/>
    </row>
    <row r="33" spans="1:14" s="126" customFormat="1" ht="15.75">
      <c r="A33" s="118" t="s">
        <v>96</v>
      </c>
      <c r="B33" s="128"/>
      <c r="C33" s="127"/>
      <c r="D33" s="131">
        <v>3</v>
      </c>
      <c r="E33" s="130"/>
      <c r="F33" s="119">
        <v>3</v>
      </c>
      <c r="G33" s="120"/>
      <c r="H33" s="120"/>
      <c r="I33" s="121"/>
      <c r="J33" s="122"/>
      <c r="K33" s="123">
        <f t="shared" si="2"/>
        <v>0</v>
      </c>
      <c r="L33" s="123">
        <f t="shared" si="2"/>
        <v>3</v>
      </c>
      <c r="M33" s="124">
        <f t="shared" si="1"/>
        <v>3</v>
      </c>
      <c r="N33" s="125"/>
    </row>
    <row r="34" spans="1:14" s="126" customFormat="1" ht="15.75">
      <c r="A34" s="118" t="s">
        <v>97</v>
      </c>
      <c r="B34" s="128"/>
      <c r="C34" s="127"/>
      <c r="D34" s="131">
        <v>3</v>
      </c>
      <c r="E34" s="130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6">
        <v>3</v>
      </c>
      <c r="E35" s="59"/>
      <c r="F35" s="59"/>
      <c r="G35" s="79"/>
      <c r="H35" s="79"/>
      <c r="I35" s="85"/>
      <c r="J35" s="86">
        <v>3</v>
      </c>
      <c r="K35" s="105">
        <f>SUM(I35)</f>
        <v>0</v>
      </c>
      <c r="L35" s="105">
        <f>SUM(J35)</f>
        <v>3</v>
      </c>
      <c r="M35" s="105">
        <f t="shared" si="1"/>
        <v>3</v>
      </c>
      <c r="N35" s="30"/>
    </row>
    <row r="36" spans="1:14" ht="15">
      <c r="A36" s="76" t="s">
        <v>34</v>
      </c>
      <c r="B36" s="190"/>
      <c r="C36" s="193"/>
      <c r="D36" s="6">
        <v>3</v>
      </c>
      <c r="E36" s="79"/>
      <c r="F36" s="79"/>
      <c r="G36" s="79"/>
      <c r="H36" s="79"/>
      <c r="I36" s="69"/>
      <c r="J36" s="86">
        <v>3</v>
      </c>
      <c r="K36" s="106">
        <f aca="true" t="shared" si="3" ref="K36:L42">SUM(I36)</f>
        <v>0</v>
      </c>
      <c r="L36" s="106">
        <f t="shared" si="3"/>
        <v>3</v>
      </c>
      <c r="M36" s="105">
        <f t="shared" si="1"/>
        <v>3</v>
      </c>
      <c r="N36" s="30"/>
    </row>
    <row r="37" spans="1:14" ht="15">
      <c r="A37" s="77" t="s">
        <v>35</v>
      </c>
      <c r="B37" s="190"/>
      <c r="C37" s="193"/>
      <c r="D37" s="6">
        <v>3</v>
      </c>
      <c r="E37" s="79"/>
      <c r="F37" s="79"/>
      <c r="G37" s="79"/>
      <c r="H37" s="79"/>
      <c r="I37" s="69"/>
      <c r="J37" s="86">
        <v>3</v>
      </c>
      <c r="K37" s="106">
        <f t="shared" si="3"/>
        <v>0</v>
      </c>
      <c r="L37" s="106">
        <f t="shared" si="3"/>
        <v>3</v>
      </c>
      <c r="M37" s="105">
        <f t="shared" si="1"/>
        <v>3</v>
      </c>
      <c r="N37" s="30"/>
    </row>
    <row r="38" spans="1:13" ht="15">
      <c r="A38" s="77" t="s">
        <v>36</v>
      </c>
      <c r="B38" s="190"/>
      <c r="C38" s="177" t="s">
        <v>13</v>
      </c>
      <c r="D38" s="3">
        <v>3</v>
      </c>
      <c r="E38" s="14"/>
      <c r="F38" s="15"/>
      <c r="G38" s="16"/>
      <c r="H38" s="16"/>
      <c r="I38" s="1"/>
      <c r="J38" s="1">
        <v>3</v>
      </c>
      <c r="K38" s="106">
        <f t="shared" si="3"/>
        <v>0</v>
      </c>
      <c r="L38" s="106">
        <f t="shared" si="3"/>
        <v>3</v>
      </c>
      <c r="M38" s="105">
        <f t="shared" si="1"/>
        <v>3</v>
      </c>
    </row>
    <row r="39" spans="1:13" ht="15">
      <c r="A39" s="77" t="s">
        <v>37</v>
      </c>
      <c r="B39" s="190"/>
      <c r="C39" s="178"/>
      <c r="D39" s="3">
        <v>3</v>
      </c>
      <c r="E39" s="14"/>
      <c r="F39" s="15"/>
      <c r="G39" s="16"/>
      <c r="H39" s="16"/>
      <c r="I39" s="32"/>
      <c r="J39" s="32">
        <v>3</v>
      </c>
      <c r="K39" s="105">
        <f t="shared" si="3"/>
        <v>0</v>
      </c>
      <c r="L39" s="105">
        <f t="shared" si="3"/>
        <v>3</v>
      </c>
      <c r="M39" s="105">
        <f t="shared" si="1"/>
        <v>3</v>
      </c>
    </row>
    <row r="40" spans="1:13" ht="15">
      <c r="A40" s="77" t="s">
        <v>38</v>
      </c>
      <c r="B40" s="190"/>
      <c r="C40" s="178"/>
      <c r="D40" s="3">
        <v>3</v>
      </c>
      <c r="E40" s="79"/>
      <c r="F40" s="15"/>
      <c r="G40" s="16"/>
      <c r="H40" s="16"/>
      <c r="I40" s="32"/>
      <c r="J40" s="32">
        <v>3</v>
      </c>
      <c r="K40" s="105">
        <f t="shared" si="3"/>
        <v>0</v>
      </c>
      <c r="L40" s="105">
        <f t="shared" si="3"/>
        <v>3</v>
      </c>
      <c r="M40" s="105">
        <f t="shared" si="1"/>
        <v>3</v>
      </c>
    </row>
    <row r="41" spans="1:13" ht="15">
      <c r="A41" s="77" t="s">
        <v>39</v>
      </c>
      <c r="B41" s="190"/>
      <c r="C41" s="178"/>
      <c r="D41" s="3">
        <v>3</v>
      </c>
      <c r="E41" s="79"/>
      <c r="F41" s="15"/>
      <c r="G41" s="16"/>
      <c r="H41" s="16"/>
      <c r="I41" s="32"/>
      <c r="J41" s="32">
        <v>3</v>
      </c>
      <c r="K41" s="105">
        <f t="shared" si="3"/>
        <v>0</v>
      </c>
      <c r="L41" s="105">
        <f t="shared" si="3"/>
        <v>3</v>
      </c>
      <c r="M41" s="105">
        <f t="shared" si="1"/>
        <v>3</v>
      </c>
    </row>
    <row r="42" spans="1:13" ht="15.75" thickBot="1">
      <c r="A42" s="129" t="s">
        <v>98</v>
      </c>
      <c r="B42" s="191"/>
      <c r="C42" s="179"/>
      <c r="D42" s="3">
        <v>3</v>
      </c>
      <c r="E42" s="79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6">
        <v>3</v>
      </c>
      <c r="E43" s="79"/>
      <c r="F43" s="15"/>
      <c r="G43" s="1"/>
      <c r="H43" s="1">
        <v>3</v>
      </c>
      <c r="I43" s="16"/>
      <c r="J43" s="16"/>
      <c r="K43" s="105">
        <f aca="true" t="shared" si="4" ref="K43:L49">SUM(G43)</f>
        <v>0</v>
      </c>
      <c r="L43" s="105">
        <f t="shared" si="4"/>
        <v>3</v>
      </c>
      <c r="M43" s="105">
        <f aca="true" t="shared" si="5" ref="M43:M49">SUM(K43,L43)</f>
        <v>3</v>
      </c>
      <c r="N43" s="12"/>
    </row>
    <row r="44" spans="1:14" ht="45">
      <c r="A44" s="45" t="s">
        <v>49</v>
      </c>
      <c r="B44" s="173"/>
      <c r="C44" s="162"/>
      <c r="D44" s="6">
        <v>3</v>
      </c>
      <c r="E44" s="79"/>
      <c r="F44" s="15"/>
      <c r="G44" s="1"/>
      <c r="H44" s="1">
        <v>3</v>
      </c>
      <c r="I44" s="16"/>
      <c r="J44" s="16"/>
      <c r="K44" s="107">
        <f t="shared" si="4"/>
        <v>0</v>
      </c>
      <c r="L44" s="107">
        <f t="shared" si="4"/>
        <v>3</v>
      </c>
      <c r="M44" s="105">
        <f t="shared" si="5"/>
        <v>3</v>
      </c>
      <c r="N44" s="12"/>
    </row>
    <row r="45" spans="1:14" ht="15">
      <c r="A45" s="45" t="s">
        <v>50</v>
      </c>
      <c r="B45" s="173"/>
      <c r="C45" s="163"/>
      <c r="D45" s="6">
        <v>3</v>
      </c>
      <c r="E45" s="79"/>
      <c r="F45" s="15"/>
      <c r="G45" s="1"/>
      <c r="H45" s="1">
        <v>3</v>
      </c>
      <c r="I45" s="16"/>
      <c r="J45" s="16"/>
      <c r="K45" s="107">
        <f t="shared" si="4"/>
        <v>0</v>
      </c>
      <c r="L45" s="107">
        <f t="shared" si="4"/>
        <v>3</v>
      </c>
      <c r="M45" s="105">
        <f t="shared" si="5"/>
        <v>3</v>
      </c>
      <c r="N45" s="12"/>
    </row>
    <row r="46" spans="1:14" ht="15">
      <c r="A46" s="45" t="s">
        <v>51</v>
      </c>
      <c r="B46" s="173"/>
      <c r="C46" s="161" t="s">
        <v>11</v>
      </c>
      <c r="D46" s="6">
        <v>4</v>
      </c>
      <c r="E46" s="79"/>
      <c r="F46" s="15"/>
      <c r="G46" s="1"/>
      <c r="H46" s="1">
        <v>4</v>
      </c>
      <c r="I46" s="16"/>
      <c r="J46" s="16"/>
      <c r="K46" s="107">
        <f t="shared" si="4"/>
        <v>0</v>
      </c>
      <c r="L46" s="107">
        <f t="shared" si="4"/>
        <v>4</v>
      </c>
      <c r="M46" s="105">
        <f t="shared" si="5"/>
        <v>4</v>
      </c>
      <c r="N46" s="12"/>
    </row>
    <row r="47" spans="1:14" ht="30">
      <c r="A47" s="45" t="s">
        <v>52</v>
      </c>
      <c r="B47" s="173"/>
      <c r="C47" s="162"/>
      <c r="D47" s="6">
        <v>4</v>
      </c>
      <c r="E47" s="79"/>
      <c r="F47" s="15"/>
      <c r="G47" s="1"/>
      <c r="H47" s="1">
        <v>4</v>
      </c>
      <c r="I47" s="16"/>
      <c r="J47" s="16"/>
      <c r="K47" s="107">
        <f t="shared" si="4"/>
        <v>0</v>
      </c>
      <c r="L47" s="107">
        <f t="shared" si="4"/>
        <v>4</v>
      </c>
      <c r="M47" s="105">
        <f t="shared" si="5"/>
        <v>4</v>
      </c>
      <c r="N47" s="12"/>
    </row>
    <row r="48" spans="1:14" ht="30">
      <c r="A48" s="74" t="s">
        <v>53</v>
      </c>
      <c r="B48" s="173"/>
      <c r="C48" s="162"/>
      <c r="D48" s="6">
        <v>4</v>
      </c>
      <c r="E48" s="79"/>
      <c r="F48" s="15"/>
      <c r="G48" s="1"/>
      <c r="H48" s="1">
        <v>4</v>
      </c>
      <c r="I48" s="16"/>
      <c r="J48" s="16"/>
      <c r="K48" s="107">
        <f t="shared" si="4"/>
        <v>0</v>
      </c>
      <c r="L48" s="107">
        <f t="shared" si="4"/>
        <v>4</v>
      </c>
      <c r="M48" s="105">
        <f t="shared" si="5"/>
        <v>4</v>
      </c>
      <c r="N48" s="30"/>
    </row>
    <row r="49" spans="1:14" ht="15.75" thickBot="1">
      <c r="A49" s="33" t="s">
        <v>40</v>
      </c>
      <c r="B49" s="174"/>
      <c r="C49" s="163"/>
      <c r="D49" s="6">
        <v>4</v>
      </c>
      <c r="E49" s="79"/>
      <c r="F49" s="15"/>
      <c r="G49" s="1"/>
      <c r="H49" s="1">
        <v>4</v>
      </c>
      <c r="I49" s="16"/>
      <c r="J49" s="16"/>
      <c r="K49" s="105">
        <f t="shared" si="4"/>
        <v>0</v>
      </c>
      <c r="L49" s="105">
        <f t="shared" si="4"/>
        <v>4</v>
      </c>
      <c r="M49" s="105">
        <f t="shared" si="5"/>
        <v>4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0</v>
      </c>
      <c r="L50" s="108">
        <f>SUM(L7:L49)</f>
        <v>126</v>
      </c>
      <c r="M50" s="109">
        <f>SUM(M7:M49)</f>
        <v>126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12.7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12.7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12.7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12.75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12.75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E4:F4"/>
    <mergeCell ref="A6:D6"/>
    <mergeCell ref="G4:H4"/>
    <mergeCell ref="B35:B42"/>
    <mergeCell ref="C35:C37"/>
    <mergeCell ref="K4:M4"/>
    <mergeCell ref="I4:J4"/>
    <mergeCell ref="A1:M1"/>
    <mergeCell ref="A2:M2"/>
    <mergeCell ref="A3:M3"/>
    <mergeCell ref="B4:D4"/>
    <mergeCell ref="K5:L5"/>
    <mergeCell ref="A50:J50"/>
    <mergeCell ref="C7:C15"/>
    <mergeCell ref="C16:C22"/>
    <mergeCell ref="C38:C42"/>
    <mergeCell ref="E6:J6"/>
  </mergeCells>
  <printOptions/>
  <pageMargins left="0.75" right="0.75" top="1" bottom="1" header="0.5" footer="0.5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zoomScalePageLayoutView="0" workbookViewId="0" topLeftCell="A13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79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3</v>
      </c>
      <c r="E7" s="110">
        <v>3</v>
      </c>
      <c r="F7" s="110"/>
      <c r="G7" s="79"/>
      <c r="H7" s="79"/>
      <c r="I7" s="80"/>
      <c r="J7" s="81"/>
      <c r="K7" s="105">
        <f aca="true" t="shared" si="0" ref="K7:L22">SUM(E7)</f>
        <v>3</v>
      </c>
      <c r="L7" s="105">
        <f t="shared" si="0"/>
        <v>0</v>
      </c>
      <c r="M7" s="105">
        <f>SUM(K7,L7)</f>
        <v>3</v>
      </c>
      <c r="N7" s="10"/>
    </row>
    <row r="8" spans="1:14" s="5" customFormat="1" ht="15">
      <c r="A8" s="72" t="s">
        <v>28</v>
      </c>
      <c r="B8" s="169"/>
      <c r="C8" s="166"/>
      <c r="D8" s="138">
        <v>3</v>
      </c>
      <c r="E8" s="110">
        <v>3</v>
      </c>
      <c r="F8" s="110"/>
      <c r="G8" s="79"/>
      <c r="H8" s="79"/>
      <c r="I8" s="80"/>
      <c r="J8" s="81"/>
      <c r="K8" s="105">
        <f t="shared" si="0"/>
        <v>3</v>
      </c>
      <c r="L8" s="105">
        <f t="shared" si="0"/>
        <v>0</v>
      </c>
      <c r="M8" s="105">
        <f>SUM(K8,L8)</f>
        <v>3</v>
      </c>
      <c r="N8" s="11"/>
    </row>
    <row r="9" spans="1:14" s="5" customFormat="1" ht="15">
      <c r="A9" s="73" t="s">
        <v>41</v>
      </c>
      <c r="B9" s="169"/>
      <c r="C9" s="166"/>
      <c r="D9" s="138">
        <v>3</v>
      </c>
      <c r="E9" s="110"/>
      <c r="F9" s="110"/>
      <c r="G9" s="79"/>
      <c r="H9" s="79"/>
      <c r="I9" s="80"/>
      <c r="J9" s="81"/>
      <c r="K9" s="105">
        <f>SUM(E9)</f>
        <v>0</v>
      </c>
      <c r="L9" s="105">
        <f>SUM(F9)</f>
        <v>0</v>
      </c>
      <c r="M9" s="105">
        <f>SUM(K9,L9)</f>
        <v>0</v>
      </c>
      <c r="N9" s="11"/>
    </row>
    <row r="10" spans="1:14" s="8" customFormat="1" ht="15">
      <c r="A10" s="73" t="s">
        <v>42</v>
      </c>
      <c r="B10" s="169"/>
      <c r="C10" s="166"/>
      <c r="D10" s="138">
        <v>3</v>
      </c>
      <c r="E10" s="132"/>
      <c r="F10" s="110"/>
      <c r="G10" s="79"/>
      <c r="H10" s="79"/>
      <c r="I10" s="80"/>
      <c r="J10" s="81"/>
      <c r="K10" s="105">
        <f t="shared" si="0"/>
        <v>0</v>
      </c>
      <c r="L10" s="105">
        <f t="shared" si="0"/>
        <v>0</v>
      </c>
      <c r="M10" s="105">
        <f aca="true" t="shared" si="1" ref="M10:M42">SUM(K10,L10)</f>
        <v>0</v>
      </c>
      <c r="N10" s="11"/>
    </row>
    <row r="11" spans="1:14" s="5" customFormat="1" ht="15">
      <c r="A11" s="74" t="s">
        <v>43</v>
      </c>
      <c r="B11" s="169"/>
      <c r="C11" s="166"/>
      <c r="D11" s="138">
        <v>3</v>
      </c>
      <c r="E11" s="132"/>
      <c r="F11" s="110">
        <v>3</v>
      </c>
      <c r="G11" s="79"/>
      <c r="H11" s="79"/>
      <c r="I11" s="80"/>
      <c r="J11" s="81"/>
      <c r="K11" s="105">
        <f>SUM(E11)</f>
        <v>0</v>
      </c>
      <c r="L11" s="105">
        <f>SUM(F11)</f>
        <v>3</v>
      </c>
      <c r="M11" s="105">
        <f t="shared" si="1"/>
        <v>3</v>
      </c>
      <c r="N11" s="11"/>
    </row>
    <row r="12" spans="1:14" s="5" customFormat="1" ht="15">
      <c r="A12" s="73" t="s">
        <v>29</v>
      </c>
      <c r="B12" s="169"/>
      <c r="C12" s="166"/>
      <c r="D12" s="138">
        <v>3</v>
      </c>
      <c r="E12" s="132"/>
      <c r="F12" s="110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138">
        <v>3</v>
      </c>
      <c r="E13" s="132"/>
      <c r="F13" s="110">
        <v>3</v>
      </c>
      <c r="G13" s="79"/>
      <c r="H13" s="79"/>
      <c r="I13" s="80"/>
      <c r="J13" s="81"/>
      <c r="K13" s="105">
        <f>SUM(E13)</f>
        <v>0</v>
      </c>
      <c r="L13" s="105">
        <f>SUM(F13)</f>
        <v>3</v>
      </c>
      <c r="M13" s="105">
        <f>SUM(K13,L13)</f>
        <v>3</v>
      </c>
      <c r="N13" s="11"/>
    </row>
    <row r="14" spans="1:14" s="5" customFormat="1" ht="15">
      <c r="A14" s="75" t="s">
        <v>45</v>
      </c>
      <c r="B14" s="169"/>
      <c r="C14" s="166"/>
      <c r="D14" s="138">
        <v>3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8">
        <v>3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9">
        <v>2</v>
      </c>
      <c r="E16" s="111">
        <v>2</v>
      </c>
      <c r="F16" s="111"/>
      <c r="G16" s="79"/>
      <c r="H16" s="79"/>
      <c r="I16" s="80"/>
      <c r="J16" s="81"/>
      <c r="K16" s="105">
        <f t="shared" si="0"/>
        <v>2</v>
      </c>
      <c r="L16" s="105">
        <f t="shared" si="0"/>
        <v>0</v>
      </c>
      <c r="M16" s="105">
        <f t="shared" si="1"/>
        <v>2</v>
      </c>
      <c r="N16" s="11"/>
    </row>
    <row r="17" spans="1:14" s="5" customFormat="1" ht="15">
      <c r="A17" s="77" t="s">
        <v>17</v>
      </c>
      <c r="B17" s="169"/>
      <c r="C17" s="166"/>
      <c r="D17" s="139">
        <v>2</v>
      </c>
      <c r="E17" s="112">
        <v>2</v>
      </c>
      <c r="F17" s="112"/>
      <c r="G17" s="79"/>
      <c r="H17" s="79"/>
      <c r="I17" s="80"/>
      <c r="J17" s="81"/>
      <c r="K17" s="105">
        <f t="shared" si="0"/>
        <v>2</v>
      </c>
      <c r="L17" s="105">
        <f t="shared" si="0"/>
        <v>0</v>
      </c>
      <c r="M17" s="105">
        <f t="shared" si="1"/>
        <v>2</v>
      </c>
      <c r="N17" s="11"/>
    </row>
    <row r="18" spans="1:14" s="5" customFormat="1" ht="15">
      <c r="A18" s="77" t="s">
        <v>31</v>
      </c>
      <c r="B18" s="169"/>
      <c r="C18" s="166"/>
      <c r="D18" s="139">
        <v>2</v>
      </c>
      <c r="E18" s="135"/>
      <c r="F18" s="136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9">
        <v>2</v>
      </c>
      <c r="E19" s="137"/>
      <c r="F19" s="113"/>
      <c r="G19" s="79"/>
      <c r="H19" s="79"/>
      <c r="I19" s="80"/>
      <c r="J19" s="81"/>
      <c r="K19" s="106">
        <f>SUM(E19)</f>
        <v>0</v>
      </c>
      <c r="L19" s="106">
        <f t="shared" si="0"/>
        <v>0</v>
      </c>
      <c r="M19" s="105">
        <f>SUM(K19,L19)</f>
        <v>0</v>
      </c>
      <c r="N19" s="11"/>
    </row>
    <row r="20" spans="1:14" s="5" customFormat="1" ht="15">
      <c r="A20" s="77" t="s">
        <v>33</v>
      </c>
      <c r="B20" s="169"/>
      <c r="C20" s="166"/>
      <c r="D20" s="139">
        <v>2</v>
      </c>
      <c r="E20" s="137"/>
      <c r="F20" s="113">
        <v>2</v>
      </c>
      <c r="G20" s="79"/>
      <c r="H20" s="79"/>
      <c r="I20" s="80"/>
      <c r="J20" s="81"/>
      <c r="K20" s="106">
        <f>SUM(E20)</f>
        <v>0</v>
      </c>
      <c r="L20" s="106">
        <f>SUM(F20)</f>
        <v>2</v>
      </c>
      <c r="M20" s="105">
        <f>SUM(K20,L20)</f>
        <v>2</v>
      </c>
      <c r="N20" s="11"/>
    </row>
    <row r="21" spans="1:14" ht="15">
      <c r="A21" s="45" t="s">
        <v>46</v>
      </c>
      <c r="B21" s="169"/>
      <c r="C21" s="166"/>
      <c r="D21" s="139">
        <v>2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2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3</v>
      </c>
      <c r="E23" s="119">
        <v>3</v>
      </c>
      <c r="F23" s="119"/>
      <c r="G23" s="120"/>
      <c r="H23" s="120"/>
      <c r="I23" s="121"/>
      <c r="J23" s="122"/>
      <c r="K23" s="123">
        <f aca="true" t="shared" si="2" ref="K23:L34">SUM(E23)</f>
        <v>3</v>
      </c>
      <c r="L23" s="123">
        <f t="shared" si="2"/>
        <v>0</v>
      </c>
      <c r="M23" s="124">
        <f t="shared" si="1"/>
        <v>3</v>
      </c>
      <c r="N23" s="125"/>
    </row>
    <row r="24" spans="1:14" s="126" customFormat="1" ht="15.75">
      <c r="A24" s="118" t="s">
        <v>87</v>
      </c>
      <c r="B24" s="128"/>
      <c r="C24" s="127"/>
      <c r="D24" s="139">
        <v>3</v>
      </c>
      <c r="E24" s="119"/>
      <c r="F24" s="119">
        <v>3</v>
      </c>
      <c r="G24" s="120"/>
      <c r="H24" s="120"/>
      <c r="I24" s="121"/>
      <c r="J24" s="122"/>
      <c r="K24" s="123">
        <f t="shared" si="2"/>
        <v>0</v>
      </c>
      <c r="L24" s="123">
        <f t="shared" si="2"/>
        <v>3</v>
      </c>
      <c r="M24" s="124">
        <f t="shared" si="1"/>
        <v>3</v>
      </c>
      <c r="N24" s="125"/>
    </row>
    <row r="25" spans="1:14" s="126" customFormat="1" ht="15.75">
      <c r="A25" s="118" t="s">
        <v>88</v>
      </c>
      <c r="B25" s="128"/>
      <c r="C25" s="127"/>
      <c r="D25" s="139">
        <v>3</v>
      </c>
      <c r="E25" s="119"/>
      <c r="F25" s="119">
        <v>3</v>
      </c>
      <c r="G25" s="120"/>
      <c r="H25" s="120"/>
      <c r="I25" s="121"/>
      <c r="J25" s="122"/>
      <c r="K25" s="123">
        <f t="shared" si="2"/>
        <v>0</v>
      </c>
      <c r="L25" s="123">
        <f t="shared" si="2"/>
        <v>3</v>
      </c>
      <c r="M25" s="124">
        <f t="shared" si="1"/>
        <v>3</v>
      </c>
      <c r="N25" s="125"/>
    </row>
    <row r="26" spans="1:14" s="126" customFormat="1" ht="15.75">
      <c r="A26" s="118" t="s">
        <v>89</v>
      </c>
      <c r="B26" s="128"/>
      <c r="C26" s="127"/>
      <c r="D26" s="139">
        <v>3</v>
      </c>
      <c r="E26" s="119"/>
      <c r="F26" s="119">
        <v>3</v>
      </c>
      <c r="G26" s="120"/>
      <c r="H26" s="120"/>
      <c r="I26" s="121"/>
      <c r="J26" s="122"/>
      <c r="K26" s="123">
        <f t="shared" si="2"/>
        <v>0</v>
      </c>
      <c r="L26" s="123">
        <f t="shared" si="2"/>
        <v>3</v>
      </c>
      <c r="M26" s="124">
        <f t="shared" si="1"/>
        <v>3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3</v>
      </c>
      <c r="E27" s="119"/>
      <c r="F27" s="119">
        <v>3</v>
      </c>
      <c r="G27" s="120"/>
      <c r="H27" s="120"/>
      <c r="I27" s="121"/>
      <c r="J27" s="122"/>
      <c r="K27" s="123">
        <f t="shared" si="2"/>
        <v>0</v>
      </c>
      <c r="L27" s="123">
        <f t="shared" si="2"/>
        <v>3</v>
      </c>
      <c r="M27" s="124">
        <f t="shared" si="1"/>
        <v>3</v>
      </c>
      <c r="N27" s="125"/>
    </row>
    <row r="28" spans="1:14" s="126" customFormat="1" ht="15.75">
      <c r="A28" s="118" t="s">
        <v>91</v>
      </c>
      <c r="B28" s="128"/>
      <c r="C28" s="127"/>
      <c r="D28" s="139">
        <v>3</v>
      </c>
      <c r="E28" s="119"/>
      <c r="F28" s="119"/>
      <c r="G28" s="120"/>
      <c r="H28" s="120"/>
      <c r="I28" s="121"/>
      <c r="J28" s="122"/>
      <c r="K28" s="123">
        <f t="shared" si="2"/>
        <v>0</v>
      </c>
      <c r="L28" s="123">
        <f t="shared" si="2"/>
        <v>0</v>
      </c>
      <c r="M28" s="124">
        <f t="shared" si="1"/>
        <v>0</v>
      </c>
      <c r="N28" s="125"/>
    </row>
    <row r="29" spans="1:14" s="126" customFormat="1" ht="15.75">
      <c r="A29" s="118" t="s">
        <v>92</v>
      </c>
      <c r="B29" s="128"/>
      <c r="C29" s="127"/>
      <c r="D29" s="139">
        <v>3</v>
      </c>
      <c r="E29" s="119"/>
      <c r="F29" s="119"/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9">
        <v>3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3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3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3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3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3</v>
      </c>
      <c r="E35" s="140"/>
      <c r="F35" s="140"/>
      <c r="G35" s="120"/>
      <c r="H35" s="120"/>
      <c r="I35" s="141">
        <v>3</v>
      </c>
      <c r="J35" s="142"/>
      <c r="K35" s="105">
        <f>SUM(I35)</f>
        <v>3</v>
      </c>
      <c r="L35" s="105">
        <f>SUM(J35)</f>
        <v>0</v>
      </c>
      <c r="M35" s="105">
        <f t="shared" si="1"/>
        <v>3</v>
      </c>
      <c r="N35" s="30"/>
    </row>
    <row r="36" spans="1:14" ht="15">
      <c r="A36" s="76" t="s">
        <v>34</v>
      </c>
      <c r="B36" s="190"/>
      <c r="C36" s="193"/>
      <c r="D36" s="139">
        <v>3</v>
      </c>
      <c r="E36" s="143"/>
      <c r="F36" s="143"/>
      <c r="G36" s="120"/>
      <c r="H36" s="120"/>
      <c r="I36" s="144">
        <v>3</v>
      </c>
      <c r="J36" s="145"/>
      <c r="K36" s="106">
        <f aca="true" t="shared" si="3" ref="K36:L42">SUM(I36)</f>
        <v>3</v>
      </c>
      <c r="L36" s="106">
        <f t="shared" si="3"/>
        <v>0</v>
      </c>
      <c r="M36" s="105">
        <f t="shared" si="1"/>
        <v>3</v>
      </c>
      <c r="N36" s="30"/>
    </row>
    <row r="37" spans="1:14" ht="15">
      <c r="A37" s="77" t="s">
        <v>35</v>
      </c>
      <c r="B37" s="190"/>
      <c r="C37" s="193"/>
      <c r="D37" s="139">
        <v>3</v>
      </c>
      <c r="E37" s="143"/>
      <c r="F37" s="143"/>
      <c r="G37" s="120"/>
      <c r="H37" s="120"/>
      <c r="I37" s="144">
        <v>3</v>
      </c>
      <c r="J37" s="145"/>
      <c r="K37" s="106">
        <f t="shared" si="3"/>
        <v>3</v>
      </c>
      <c r="L37" s="106">
        <f t="shared" si="3"/>
        <v>0</v>
      </c>
      <c r="M37" s="105">
        <f t="shared" si="1"/>
        <v>3</v>
      </c>
      <c r="N37" s="30"/>
    </row>
    <row r="38" spans="1:13" ht="15">
      <c r="A38" s="77" t="s">
        <v>36</v>
      </c>
      <c r="B38" s="190"/>
      <c r="C38" s="177" t="s">
        <v>13</v>
      </c>
      <c r="D38" s="139">
        <v>3</v>
      </c>
      <c r="E38" s="14"/>
      <c r="F38" s="15"/>
      <c r="G38" s="16"/>
      <c r="H38" s="16"/>
      <c r="I38" s="2">
        <v>3</v>
      </c>
      <c r="J38" s="1"/>
      <c r="K38" s="106">
        <f t="shared" si="3"/>
        <v>3</v>
      </c>
      <c r="L38" s="106">
        <f t="shared" si="3"/>
        <v>0</v>
      </c>
      <c r="M38" s="105">
        <f t="shared" si="1"/>
        <v>3</v>
      </c>
    </row>
    <row r="39" spans="1:13" ht="15">
      <c r="A39" s="77" t="s">
        <v>37</v>
      </c>
      <c r="B39" s="190"/>
      <c r="C39" s="178"/>
      <c r="D39" s="139">
        <v>3</v>
      </c>
      <c r="E39" s="14"/>
      <c r="F39" s="15"/>
      <c r="G39" s="16"/>
      <c r="H39" s="16"/>
      <c r="I39" s="114">
        <v>3</v>
      </c>
      <c r="J39" s="32"/>
      <c r="K39" s="105">
        <f t="shared" si="3"/>
        <v>3</v>
      </c>
      <c r="L39" s="105">
        <f t="shared" si="3"/>
        <v>0</v>
      </c>
      <c r="M39" s="105">
        <f t="shared" si="1"/>
        <v>3</v>
      </c>
    </row>
    <row r="40" spans="1:13" ht="15">
      <c r="A40" s="77" t="s">
        <v>38</v>
      </c>
      <c r="B40" s="190"/>
      <c r="C40" s="178"/>
      <c r="D40" s="139">
        <v>3</v>
      </c>
      <c r="E40" s="143"/>
      <c r="F40" s="15"/>
      <c r="G40" s="16"/>
      <c r="H40" s="16"/>
      <c r="I40" s="114">
        <v>3</v>
      </c>
      <c r="J40" s="32"/>
      <c r="K40" s="105">
        <f t="shared" si="3"/>
        <v>3</v>
      </c>
      <c r="L40" s="105">
        <f t="shared" si="3"/>
        <v>0</v>
      </c>
      <c r="M40" s="105">
        <f t="shared" si="1"/>
        <v>3</v>
      </c>
    </row>
    <row r="41" spans="1:13" ht="15">
      <c r="A41" s="77" t="s">
        <v>39</v>
      </c>
      <c r="B41" s="190"/>
      <c r="C41" s="178"/>
      <c r="D41" s="139">
        <v>3</v>
      </c>
      <c r="E41" s="143"/>
      <c r="F41" s="15"/>
      <c r="G41" s="16"/>
      <c r="H41" s="16"/>
      <c r="I41" s="114">
        <v>3</v>
      </c>
      <c r="J41" s="32"/>
      <c r="K41" s="105">
        <f t="shared" si="3"/>
        <v>3</v>
      </c>
      <c r="L41" s="105">
        <f t="shared" si="3"/>
        <v>0</v>
      </c>
      <c r="M41" s="105">
        <f t="shared" si="1"/>
        <v>3</v>
      </c>
    </row>
    <row r="42" spans="1:13" ht="15.75" thickBot="1">
      <c r="A42" s="129" t="s">
        <v>98</v>
      </c>
      <c r="B42" s="191"/>
      <c r="C42" s="179"/>
      <c r="D42" s="139">
        <v>3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3</v>
      </c>
      <c r="E43" s="143"/>
      <c r="F43" s="15"/>
      <c r="G43" s="2"/>
      <c r="H43" s="2">
        <v>3</v>
      </c>
      <c r="I43" s="16"/>
      <c r="J43" s="16"/>
      <c r="K43" s="105">
        <f aca="true" t="shared" si="4" ref="K43:L49">SUM(G43)</f>
        <v>0</v>
      </c>
      <c r="L43" s="105">
        <f t="shared" si="4"/>
        <v>3</v>
      </c>
      <c r="M43" s="105">
        <f aca="true" t="shared" si="5" ref="M43:M49">SUM(K43,L43)</f>
        <v>3</v>
      </c>
      <c r="N43" s="12"/>
    </row>
    <row r="44" spans="1:14" ht="45">
      <c r="A44" s="45" t="s">
        <v>49</v>
      </c>
      <c r="B44" s="173"/>
      <c r="C44" s="162"/>
      <c r="D44" s="139">
        <v>3</v>
      </c>
      <c r="E44" s="146"/>
      <c r="F44" s="100"/>
      <c r="G44" s="149"/>
      <c r="H44" s="149">
        <v>3</v>
      </c>
      <c r="I44" s="101"/>
      <c r="J44" s="101"/>
      <c r="K44" s="107">
        <f t="shared" si="4"/>
        <v>0</v>
      </c>
      <c r="L44" s="107">
        <f t="shared" si="4"/>
        <v>3</v>
      </c>
      <c r="M44" s="105">
        <f t="shared" si="5"/>
        <v>3</v>
      </c>
      <c r="N44" s="12"/>
    </row>
    <row r="45" spans="1:14" ht="15">
      <c r="A45" s="45" t="s">
        <v>50</v>
      </c>
      <c r="B45" s="173"/>
      <c r="C45" s="163"/>
      <c r="D45" s="139">
        <v>3</v>
      </c>
      <c r="E45" s="120"/>
      <c r="F45" s="15"/>
      <c r="G45" s="2">
        <v>3</v>
      </c>
      <c r="H45" s="2"/>
      <c r="I45" s="16"/>
      <c r="J45" s="16"/>
      <c r="K45" s="107">
        <f t="shared" si="4"/>
        <v>3</v>
      </c>
      <c r="L45" s="107">
        <f t="shared" si="4"/>
        <v>0</v>
      </c>
      <c r="M45" s="105">
        <f t="shared" si="5"/>
        <v>3</v>
      </c>
      <c r="N45" s="12"/>
    </row>
    <row r="46" spans="1:14" ht="15">
      <c r="A46" s="45" t="s">
        <v>51</v>
      </c>
      <c r="B46" s="173"/>
      <c r="C46" s="161" t="s">
        <v>11</v>
      </c>
      <c r="D46" s="150">
        <v>2</v>
      </c>
      <c r="E46" s="120"/>
      <c r="F46" s="15"/>
      <c r="G46" s="2"/>
      <c r="H46" s="2">
        <v>2</v>
      </c>
      <c r="I46" s="16"/>
      <c r="J46" s="16"/>
      <c r="K46" s="107">
        <f t="shared" si="4"/>
        <v>0</v>
      </c>
      <c r="L46" s="107">
        <f t="shared" si="4"/>
        <v>2</v>
      </c>
      <c r="M46" s="105">
        <f t="shared" si="5"/>
        <v>2</v>
      </c>
      <c r="N46" s="12"/>
    </row>
    <row r="47" spans="1:14" ht="30">
      <c r="A47" s="45" t="s">
        <v>52</v>
      </c>
      <c r="B47" s="173"/>
      <c r="C47" s="162"/>
      <c r="D47" s="150">
        <v>2</v>
      </c>
      <c r="E47" s="120"/>
      <c r="F47" s="15"/>
      <c r="G47" s="2"/>
      <c r="H47" s="2">
        <v>2</v>
      </c>
      <c r="I47" s="16"/>
      <c r="J47" s="16"/>
      <c r="K47" s="107">
        <f t="shared" si="4"/>
        <v>0</v>
      </c>
      <c r="L47" s="107">
        <f t="shared" si="4"/>
        <v>2</v>
      </c>
      <c r="M47" s="105">
        <f t="shared" si="5"/>
        <v>2</v>
      </c>
      <c r="N47" s="12"/>
    </row>
    <row r="48" spans="1:14" ht="30">
      <c r="A48" s="74" t="s">
        <v>53</v>
      </c>
      <c r="B48" s="173"/>
      <c r="C48" s="162"/>
      <c r="D48" s="150">
        <v>2</v>
      </c>
      <c r="E48" s="120"/>
      <c r="F48" s="15"/>
      <c r="G48" s="2"/>
      <c r="H48" s="2">
        <v>2</v>
      </c>
      <c r="I48" s="16"/>
      <c r="J48" s="16"/>
      <c r="K48" s="107">
        <f t="shared" si="4"/>
        <v>0</v>
      </c>
      <c r="L48" s="107">
        <f t="shared" si="4"/>
        <v>2</v>
      </c>
      <c r="M48" s="105">
        <f t="shared" si="5"/>
        <v>2</v>
      </c>
      <c r="N48" s="30"/>
    </row>
    <row r="49" spans="1:14" ht="15.75" thickBot="1">
      <c r="A49" s="33" t="s">
        <v>40</v>
      </c>
      <c r="B49" s="174"/>
      <c r="C49" s="163"/>
      <c r="D49" s="150">
        <v>2</v>
      </c>
      <c r="E49" s="147"/>
      <c r="F49" s="100"/>
      <c r="G49" s="149"/>
      <c r="H49" s="149">
        <v>2</v>
      </c>
      <c r="I49" s="101"/>
      <c r="J49" s="101"/>
      <c r="K49" s="105">
        <f t="shared" si="4"/>
        <v>0</v>
      </c>
      <c r="L49" s="105">
        <f t="shared" si="4"/>
        <v>2</v>
      </c>
      <c r="M49" s="105">
        <f t="shared" si="5"/>
        <v>2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37</v>
      </c>
      <c r="L50" s="108">
        <f>SUM(L7:L49)</f>
        <v>34</v>
      </c>
      <c r="M50" s="109">
        <f>SUM(M7:M49)</f>
        <v>71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87" t="s">
        <v>99</v>
      </c>
      <c r="B53" s="69" t="s">
        <v>12</v>
      </c>
      <c r="C53" s="69" t="s">
        <v>13</v>
      </c>
      <c r="D53" s="2">
        <v>3</v>
      </c>
      <c r="E53" s="1"/>
      <c r="F53" s="1"/>
      <c r="G53" s="1"/>
      <c r="H53" s="1"/>
      <c r="I53" s="1"/>
      <c r="J53" s="2">
        <v>3</v>
      </c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12.7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E4:F4"/>
    <mergeCell ref="A6:D6"/>
    <mergeCell ref="G4:H4"/>
    <mergeCell ref="B35:B42"/>
    <mergeCell ref="C35:C37"/>
    <mergeCell ref="K4:M4"/>
    <mergeCell ref="I4:J4"/>
    <mergeCell ref="A1:M1"/>
    <mergeCell ref="A2:M2"/>
    <mergeCell ref="A3:M3"/>
    <mergeCell ref="B4:D4"/>
    <mergeCell ref="K5:L5"/>
    <mergeCell ref="A50:J50"/>
    <mergeCell ref="C7:C15"/>
    <mergeCell ref="C16:C22"/>
    <mergeCell ref="C38:C42"/>
    <mergeCell ref="E6:J6"/>
  </mergeCells>
  <printOptions/>
  <pageMargins left="0.75" right="0.75" top="1" bottom="1" header="0.5" footer="0.5"/>
  <pageSetup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view="pageBreakPreview" zoomScale="90" zoomScaleNormal="75" zoomScaleSheetLayoutView="90" zoomScalePageLayoutView="0" workbookViewId="0" topLeftCell="A19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78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9">
        <v>4</v>
      </c>
      <c r="E7" s="110"/>
      <c r="F7" s="110">
        <v>4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4</v>
      </c>
      <c r="M7" s="105">
        <f>SUM(K7,L7)</f>
        <v>4</v>
      </c>
      <c r="N7" s="10"/>
    </row>
    <row r="8" spans="1:14" s="5" customFormat="1" ht="15">
      <c r="A8" s="72" t="s">
        <v>28</v>
      </c>
      <c r="B8" s="169"/>
      <c r="C8" s="166"/>
      <c r="D8" s="139">
        <v>4</v>
      </c>
      <c r="E8" s="110"/>
      <c r="F8" s="110">
        <v>4</v>
      </c>
      <c r="G8" s="79"/>
      <c r="H8" s="79"/>
      <c r="I8" s="80"/>
      <c r="J8" s="81"/>
      <c r="K8" s="105">
        <f t="shared" si="0"/>
        <v>0</v>
      </c>
      <c r="L8" s="105">
        <f t="shared" si="0"/>
        <v>4</v>
      </c>
      <c r="M8" s="105">
        <f>SUM(K8,L8)</f>
        <v>4</v>
      </c>
      <c r="N8" s="11"/>
    </row>
    <row r="9" spans="1:14" s="5" customFormat="1" ht="15">
      <c r="A9" s="73" t="s">
        <v>41</v>
      </c>
      <c r="B9" s="169"/>
      <c r="C9" s="166"/>
      <c r="D9" s="139">
        <v>4</v>
      </c>
      <c r="E9" s="110"/>
      <c r="F9" s="110">
        <v>4</v>
      </c>
      <c r="G9" s="79"/>
      <c r="H9" s="79"/>
      <c r="I9" s="80"/>
      <c r="J9" s="81"/>
      <c r="K9" s="105">
        <f>SUM(E9)</f>
        <v>0</v>
      </c>
      <c r="L9" s="105">
        <f>SUM(F9)</f>
        <v>4</v>
      </c>
      <c r="M9" s="105">
        <f>SUM(K9,L9)</f>
        <v>4</v>
      </c>
      <c r="N9" s="11"/>
    </row>
    <row r="10" spans="1:14" s="8" customFormat="1" ht="15">
      <c r="A10" s="73" t="s">
        <v>42</v>
      </c>
      <c r="B10" s="169"/>
      <c r="C10" s="166"/>
      <c r="D10" s="139">
        <v>4</v>
      </c>
      <c r="E10" s="132"/>
      <c r="F10" s="110">
        <v>4</v>
      </c>
      <c r="G10" s="79"/>
      <c r="H10" s="79"/>
      <c r="I10" s="80"/>
      <c r="J10" s="81"/>
      <c r="K10" s="105">
        <f t="shared" si="0"/>
        <v>0</v>
      </c>
      <c r="L10" s="105">
        <f t="shared" si="0"/>
        <v>4</v>
      </c>
      <c r="M10" s="105">
        <f aca="true" t="shared" si="1" ref="M10:M42">SUM(K10,L10)</f>
        <v>4</v>
      </c>
      <c r="N10" s="11"/>
    </row>
    <row r="11" spans="1:14" s="5" customFormat="1" ht="15">
      <c r="A11" s="74" t="s">
        <v>43</v>
      </c>
      <c r="B11" s="169"/>
      <c r="C11" s="166"/>
      <c r="D11" s="139">
        <v>4</v>
      </c>
      <c r="E11" s="132"/>
      <c r="F11" s="110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11"/>
    </row>
    <row r="12" spans="1:14" s="5" customFormat="1" ht="15">
      <c r="A12" s="73" t="s">
        <v>29</v>
      </c>
      <c r="B12" s="169"/>
      <c r="C12" s="166"/>
      <c r="D12" s="139">
        <v>4</v>
      </c>
      <c r="E12" s="132"/>
      <c r="F12" s="110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11"/>
    </row>
    <row r="13" spans="1:14" s="8" customFormat="1" ht="15">
      <c r="A13" s="45" t="s">
        <v>44</v>
      </c>
      <c r="B13" s="169"/>
      <c r="C13" s="166"/>
      <c r="D13" s="139">
        <v>4</v>
      </c>
      <c r="E13" s="132"/>
      <c r="F13" s="110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139">
        <v>4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9">
        <v>4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9">
        <v>4</v>
      </c>
      <c r="E16" s="133">
        <v>4</v>
      </c>
      <c r="F16" s="111"/>
      <c r="G16" s="79"/>
      <c r="H16" s="79"/>
      <c r="I16" s="80"/>
      <c r="J16" s="81"/>
      <c r="K16" s="105">
        <f t="shared" si="0"/>
        <v>4</v>
      </c>
      <c r="L16" s="105">
        <f t="shared" si="0"/>
        <v>0</v>
      </c>
      <c r="M16" s="105">
        <f t="shared" si="1"/>
        <v>4</v>
      </c>
      <c r="N16" s="11"/>
    </row>
    <row r="17" spans="1:14" s="5" customFormat="1" ht="15">
      <c r="A17" s="77" t="s">
        <v>17</v>
      </c>
      <c r="B17" s="169"/>
      <c r="C17" s="166"/>
      <c r="D17" s="139">
        <v>4</v>
      </c>
      <c r="E17" s="134">
        <v>4</v>
      </c>
      <c r="F17" s="112"/>
      <c r="G17" s="79"/>
      <c r="H17" s="79"/>
      <c r="I17" s="80"/>
      <c r="J17" s="81"/>
      <c r="K17" s="105">
        <f t="shared" si="0"/>
        <v>4</v>
      </c>
      <c r="L17" s="105">
        <f t="shared" si="0"/>
        <v>0</v>
      </c>
      <c r="M17" s="105">
        <f t="shared" si="1"/>
        <v>4</v>
      </c>
      <c r="N17" s="11"/>
    </row>
    <row r="18" spans="1:14" s="5" customFormat="1" ht="15">
      <c r="A18" s="77" t="s">
        <v>31</v>
      </c>
      <c r="B18" s="169"/>
      <c r="C18" s="166"/>
      <c r="D18" s="139">
        <v>4</v>
      </c>
      <c r="E18" s="135">
        <v>4</v>
      </c>
      <c r="F18" s="136"/>
      <c r="G18" s="79"/>
      <c r="H18" s="79"/>
      <c r="I18" s="80"/>
      <c r="J18" s="81"/>
      <c r="K18" s="105">
        <f t="shared" si="0"/>
        <v>4</v>
      </c>
      <c r="L18" s="105">
        <f t="shared" si="0"/>
        <v>0</v>
      </c>
      <c r="M18" s="105">
        <f t="shared" si="1"/>
        <v>4</v>
      </c>
      <c r="N18" s="11"/>
    </row>
    <row r="19" spans="1:14" s="5" customFormat="1" ht="15">
      <c r="A19" s="77" t="s">
        <v>32</v>
      </c>
      <c r="B19" s="169"/>
      <c r="C19" s="166"/>
      <c r="D19" s="139">
        <v>4</v>
      </c>
      <c r="E19" s="137"/>
      <c r="F19" s="113">
        <v>4</v>
      </c>
      <c r="G19" s="79"/>
      <c r="H19" s="79"/>
      <c r="I19" s="80"/>
      <c r="J19" s="81"/>
      <c r="K19" s="106">
        <f>SUM(E19)</f>
        <v>0</v>
      </c>
      <c r="L19" s="106">
        <f t="shared" si="0"/>
        <v>4</v>
      </c>
      <c r="M19" s="105">
        <f>SUM(K19,L19)</f>
        <v>4</v>
      </c>
      <c r="N19" s="11"/>
    </row>
    <row r="20" spans="1:14" s="5" customFormat="1" ht="15">
      <c r="A20" s="77" t="s">
        <v>33</v>
      </c>
      <c r="B20" s="169"/>
      <c r="C20" s="166"/>
      <c r="D20" s="139">
        <v>4</v>
      </c>
      <c r="E20" s="137"/>
      <c r="F20" s="113"/>
      <c r="G20" s="79"/>
      <c r="H20" s="79"/>
      <c r="I20" s="80"/>
      <c r="J20" s="81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139">
        <v>4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4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3</v>
      </c>
      <c r="E23" s="119">
        <v>3</v>
      </c>
      <c r="F23" s="119"/>
      <c r="G23" s="120"/>
      <c r="H23" s="120"/>
      <c r="I23" s="121"/>
      <c r="J23" s="122"/>
      <c r="K23" s="123">
        <f aca="true" t="shared" si="2" ref="K23:L34">SUM(E23)</f>
        <v>3</v>
      </c>
      <c r="L23" s="123">
        <f t="shared" si="2"/>
        <v>0</v>
      </c>
      <c r="M23" s="124">
        <f t="shared" si="1"/>
        <v>3</v>
      </c>
      <c r="N23" s="125"/>
    </row>
    <row r="24" spans="1:14" s="126" customFormat="1" ht="15.75">
      <c r="A24" s="118" t="s">
        <v>87</v>
      </c>
      <c r="B24" s="128"/>
      <c r="C24" s="127"/>
      <c r="D24" s="139">
        <v>3</v>
      </c>
      <c r="E24" s="119">
        <v>3</v>
      </c>
      <c r="F24" s="119"/>
      <c r="G24" s="120"/>
      <c r="H24" s="120"/>
      <c r="I24" s="121"/>
      <c r="J24" s="122"/>
      <c r="K24" s="123">
        <f t="shared" si="2"/>
        <v>3</v>
      </c>
      <c r="L24" s="123">
        <f t="shared" si="2"/>
        <v>0</v>
      </c>
      <c r="M24" s="124">
        <f t="shared" si="1"/>
        <v>3</v>
      </c>
      <c r="N24" s="125"/>
    </row>
    <row r="25" spans="1:14" s="126" customFormat="1" ht="15.75">
      <c r="A25" s="118" t="s">
        <v>88</v>
      </c>
      <c r="B25" s="128"/>
      <c r="C25" s="127"/>
      <c r="D25" s="139">
        <v>3</v>
      </c>
      <c r="E25" s="119">
        <v>3</v>
      </c>
      <c r="F25" s="119"/>
      <c r="G25" s="120"/>
      <c r="H25" s="120"/>
      <c r="I25" s="121"/>
      <c r="J25" s="122"/>
      <c r="K25" s="123">
        <f t="shared" si="2"/>
        <v>3</v>
      </c>
      <c r="L25" s="123">
        <f t="shared" si="2"/>
        <v>0</v>
      </c>
      <c r="M25" s="124">
        <f t="shared" si="1"/>
        <v>3</v>
      </c>
      <c r="N25" s="125"/>
    </row>
    <row r="26" spans="1:14" s="126" customFormat="1" ht="15.75">
      <c r="A26" s="118" t="s">
        <v>89</v>
      </c>
      <c r="B26" s="128"/>
      <c r="C26" s="127"/>
      <c r="D26" s="139">
        <v>3</v>
      </c>
      <c r="E26" s="119">
        <v>3</v>
      </c>
      <c r="F26" s="119"/>
      <c r="G26" s="120"/>
      <c r="H26" s="120"/>
      <c r="I26" s="121"/>
      <c r="J26" s="122"/>
      <c r="K26" s="123">
        <f t="shared" si="2"/>
        <v>3</v>
      </c>
      <c r="L26" s="123">
        <f t="shared" si="2"/>
        <v>0</v>
      </c>
      <c r="M26" s="124">
        <f t="shared" si="1"/>
        <v>3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3</v>
      </c>
      <c r="E27" s="119">
        <v>3</v>
      </c>
      <c r="F27" s="119"/>
      <c r="G27" s="120"/>
      <c r="H27" s="120"/>
      <c r="I27" s="121"/>
      <c r="J27" s="122"/>
      <c r="K27" s="123">
        <f t="shared" si="2"/>
        <v>3</v>
      </c>
      <c r="L27" s="123">
        <f t="shared" si="2"/>
        <v>0</v>
      </c>
      <c r="M27" s="124">
        <f t="shared" si="1"/>
        <v>3</v>
      </c>
      <c r="N27" s="125"/>
    </row>
    <row r="28" spans="1:14" s="126" customFormat="1" ht="15.75">
      <c r="A28" s="118" t="s">
        <v>91</v>
      </c>
      <c r="B28" s="128"/>
      <c r="C28" s="127"/>
      <c r="D28" s="139">
        <v>3</v>
      </c>
      <c r="E28" s="119">
        <v>3</v>
      </c>
      <c r="F28" s="119"/>
      <c r="G28" s="120"/>
      <c r="H28" s="120"/>
      <c r="I28" s="121"/>
      <c r="J28" s="122"/>
      <c r="K28" s="123">
        <f t="shared" si="2"/>
        <v>3</v>
      </c>
      <c r="L28" s="123">
        <f t="shared" si="2"/>
        <v>0</v>
      </c>
      <c r="M28" s="124">
        <f t="shared" si="1"/>
        <v>3</v>
      </c>
      <c r="N28" s="125"/>
    </row>
    <row r="29" spans="1:14" s="126" customFormat="1" ht="15.75">
      <c r="A29" s="118" t="s">
        <v>92</v>
      </c>
      <c r="B29" s="128"/>
      <c r="C29" s="127"/>
      <c r="D29" s="139">
        <v>3</v>
      </c>
      <c r="E29" s="119">
        <v>3</v>
      </c>
      <c r="F29" s="119"/>
      <c r="G29" s="120"/>
      <c r="H29" s="120"/>
      <c r="I29" s="121"/>
      <c r="J29" s="122"/>
      <c r="K29" s="123">
        <f t="shared" si="2"/>
        <v>3</v>
      </c>
      <c r="L29" s="123">
        <f t="shared" si="2"/>
        <v>0</v>
      </c>
      <c r="M29" s="124">
        <f t="shared" si="1"/>
        <v>3</v>
      </c>
      <c r="N29" s="125"/>
    </row>
    <row r="30" spans="1:14" s="126" customFormat="1" ht="15.75">
      <c r="A30" s="118" t="s">
        <v>93</v>
      </c>
      <c r="B30" s="128"/>
      <c r="C30" s="127"/>
      <c r="D30" s="139">
        <v>3</v>
      </c>
      <c r="E30" s="119">
        <v>3</v>
      </c>
      <c r="F30" s="119"/>
      <c r="G30" s="120"/>
      <c r="H30" s="120"/>
      <c r="I30" s="121"/>
      <c r="J30" s="122"/>
      <c r="K30" s="123">
        <f t="shared" si="2"/>
        <v>3</v>
      </c>
      <c r="L30" s="123">
        <f t="shared" si="2"/>
        <v>0</v>
      </c>
      <c r="M30" s="124">
        <f t="shared" si="1"/>
        <v>3</v>
      </c>
      <c r="N30" s="125"/>
    </row>
    <row r="31" spans="1:14" s="126" customFormat="1" ht="15.75">
      <c r="A31" s="118" t="s">
        <v>94</v>
      </c>
      <c r="B31" s="128"/>
      <c r="C31" s="127"/>
      <c r="D31" s="139">
        <v>3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3</v>
      </c>
      <c r="E32" s="119">
        <v>3</v>
      </c>
      <c r="F32" s="119"/>
      <c r="G32" s="120"/>
      <c r="H32" s="120"/>
      <c r="I32" s="121"/>
      <c r="J32" s="122"/>
      <c r="K32" s="123">
        <f t="shared" si="2"/>
        <v>3</v>
      </c>
      <c r="L32" s="123">
        <f t="shared" si="2"/>
        <v>0</v>
      </c>
      <c r="M32" s="124">
        <f t="shared" si="1"/>
        <v>3</v>
      </c>
      <c r="N32" s="125"/>
    </row>
    <row r="33" spans="1:14" s="126" customFormat="1" ht="15.75">
      <c r="A33" s="118" t="s">
        <v>96</v>
      </c>
      <c r="B33" s="128"/>
      <c r="C33" s="127"/>
      <c r="D33" s="139">
        <v>3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3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4</v>
      </c>
      <c r="E35" s="140"/>
      <c r="F35" s="140"/>
      <c r="G35" s="120"/>
      <c r="H35" s="120"/>
      <c r="I35" s="141"/>
      <c r="J35" s="142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4</v>
      </c>
      <c r="E36" s="143"/>
      <c r="F36" s="143"/>
      <c r="G36" s="120"/>
      <c r="H36" s="120"/>
      <c r="I36" s="144"/>
      <c r="J36" s="145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4</v>
      </c>
      <c r="E37" s="143"/>
      <c r="F37" s="143"/>
      <c r="G37" s="120"/>
      <c r="H37" s="120"/>
      <c r="I37" s="144"/>
      <c r="J37" s="145">
        <v>4</v>
      </c>
      <c r="K37" s="106">
        <f t="shared" si="3"/>
        <v>0</v>
      </c>
      <c r="L37" s="106">
        <f t="shared" si="3"/>
        <v>4</v>
      </c>
      <c r="M37" s="105">
        <f t="shared" si="1"/>
        <v>4</v>
      </c>
      <c r="N37" s="30"/>
    </row>
    <row r="38" spans="1:13" ht="15">
      <c r="A38" s="77" t="s">
        <v>36</v>
      </c>
      <c r="B38" s="190"/>
      <c r="C38" s="177" t="s">
        <v>13</v>
      </c>
      <c r="D38" s="148">
        <v>3</v>
      </c>
      <c r="E38" s="14"/>
      <c r="F38" s="15"/>
      <c r="G38" s="16"/>
      <c r="H38" s="16"/>
      <c r="I38" s="1"/>
      <c r="J38" s="1">
        <v>3</v>
      </c>
      <c r="K38" s="106">
        <f t="shared" si="3"/>
        <v>0</v>
      </c>
      <c r="L38" s="106">
        <f t="shared" si="3"/>
        <v>3</v>
      </c>
      <c r="M38" s="105">
        <f t="shared" si="1"/>
        <v>3</v>
      </c>
    </row>
    <row r="39" spans="1:13" ht="15">
      <c r="A39" s="77" t="s">
        <v>37</v>
      </c>
      <c r="B39" s="190"/>
      <c r="C39" s="178"/>
      <c r="D39" s="148">
        <v>3</v>
      </c>
      <c r="E39" s="14"/>
      <c r="F39" s="15"/>
      <c r="G39" s="16"/>
      <c r="H39" s="16"/>
      <c r="I39" s="32"/>
      <c r="J39" s="32">
        <v>3</v>
      </c>
      <c r="K39" s="105">
        <f t="shared" si="3"/>
        <v>0</v>
      </c>
      <c r="L39" s="105">
        <f t="shared" si="3"/>
        <v>3</v>
      </c>
      <c r="M39" s="105">
        <f t="shared" si="1"/>
        <v>3</v>
      </c>
    </row>
    <row r="40" spans="1:13" ht="15">
      <c r="A40" s="77" t="s">
        <v>38</v>
      </c>
      <c r="B40" s="190"/>
      <c r="C40" s="178"/>
      <c r="D40" s="148">
        <v>3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48">
        <v>3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48">
        <v>3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48">
        <v>4</v>
      </c>
      <c r="E43" s="143"/>
      <c r="F43" s="15"/>
      <c r="G43" s="1"/>
      <c r="H43" s="1">
        <v>4</v>
      </c>
      <c r="I43" s="16"/>
      <c r="J43" s="16"/>
      <c r="K43" s="105">
        <f aca="true" t="shared" si="4" ref="K43:L49">SUM(G43)</f>
        <v>0</v>
      </c>
      <c r="L43" s="105">
        <f t="shared" si="4"/>
        <v>4</v>
      </c>
      <c r="M43" s="105">
        <f aca="true" t="shared" si="5" ref="M43:M49">SUM(K43,L43)</f>
        <v>4</v>
      </c>
      <c r="N43" s="12"/>
    </row>
    <row r="44" spans="1:14" ht="45">
      <c r="A44" s="45" t="s">
        <v>49</v>
      </c>
      <c r="B44" s="173"/>
      <c r="C44" s="162"/>
      <c r="D44" s="148">
        <v>4</v>
      </c>
      <c r="E44" s="146"/>
      <c r="F44" s="100"/>
      <c r="G44" s="46"/>
      <c r="H44" s="46">
        <v>4</v>
      </c>
      <c r="I44" s="101"/>
      <c r="J44" s="101"/>
      <c r="K44" s="107">
        <f t="shared" si="4"/>
        <v>0</v>
      </c>
      <c r="L44" s="107">
        <f t="shared" si="4"/>
        <v>4</v>
      </c>
      <c r="M44" s="105">
        <f t="shared" si="5"/>
        <v>4</v>
      </c>
      <c r="N44" s="12"/>
    </row>
    <row r="45" spans="1:14" ht="15">
      <c r="A45" s="45" t="s">
        <v>50</v>
      </c>
      <c r="B45" s="173"/>
      <c r="C45" s="163"/>
      <c r="D45" s="148">
        <v>4</v>
      </c>
      <c r="E45" s="120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12"/>
    </row>
    <row r="46" spans="1:14" ht="15">
      <c r="A46" s="45" t="s">
        <v>51</v>
      </c>
      <c r="B46" s="173"/>
      <c r="C46" s="161" t="s">
        <v>11</v>
      </c>
      <c r="D46" s="148">
        <v>4</v>
      </c>
      <c r="E46" s="120"/>
      <c r="F46" s="15"/>
      <c r="G46" s="1"/>
      <c r="H46" s="1">
        <v>4</v>
      </c>
      <c r="I46" s="16"/>
      <c r="J46" s="16"/>
      <c r="K46" s="107">
        <f t="shared" si="4"/>
        <v>0</v>
      </c>
      <c r="L46" s="107">
        <f t="shared" si="4"/>
        <v>4</v>
      </c>
      <c r="M46" s="105">
        <f t="shared" si="5"/>
        <v>4</v>
      </c>
      <c r="N46" s="12"/>
    </row>
    <row r="47" spans="1:14" ht="30">
      <c r="A47" s="45" t="s">
        <v>52</v>
      </c>
      <c r="B47" s="173"/>
      <c r="C47" s="162"/>
      <c r="D47" s="148">
        <v>4</v>
      </c>
      <c r="E47" s="120"/>
      <c r="F47" s="15"/>
      <c r="G47" s="1"/>
      <c r="H47" s="1">
        <v>4</v>
      </c>
      <c r="I47" s="16"/>
      <c r="J47" s="16"/>
      <c r="K47" s="107">
        <f t="shared" si="4"/>
        <v>0</v>
      </c>
      <c r="L47" s="107">
        <f t="shared" si="4"/>
        <v>4</v>
      </c>
      <c r="M47" s="105">
        <f t="shared" si="5"/>
        <v>4</v>
      </c>
      <c r="N47" s="12"/>
    </row>
    <row r="48" spans="1:14" ht="30">
      <c r="A48" s="74" t="s">
        <v>53</v>
      </c>
      <c r="B48" s="173"/>
      <c r="C48" s="162"/>
      <c r="D48" s="148">
        <v>4</v>
      </c>
      <c r="E48" s="120"/>
      <c r="F48" s="15"/>
      <c r="G48" s="1"/>
      <c r="H48" s="1">
        <v>4</v>
      </c>
      <c r="I48" s="16"/>
      <c r="J48" s="16"/>
      <c r="K48" s="107">
        <f t="shared" si="4"/>
        <v>0</v>
      </c>
      <c r="L48" s="107">
        <f t="shared" si="4"/>
        <v>4</v>
      </c>
      <c r="M48" s="105">
        <f t="shared" si="5"/>
        <v>4</v>
      </c>
      <c r="N48" s="30"/>
    </row>
    <row r="49" spans="1:14" ht="15.75" thickBot="1">
      <c r="A49" s="33" t="s">
        <v>40</v>
      </c>
      <c r="B49" s="174"/>
      <c r="C49" s="163"/>
      <c r="D49" s="148">
        <v>4</v>
      </c>
      <c r="E49" s="147"/>
      <c r="F49" s="100"/>
      <c r="G49" s="46"/>
      <c r="H49" s="46">
        <v>4</v>
      </c>
      <c r="I49" s="101"/>
      <c r="J49" s="101"/>
      <c r="K49" s="105">
        <f t="shared" si="4"/>
        <v>0</v>
      </c>
      <c r="L49" s="105">
        <f t="shared" si="4"/>
        <v>4</v>
      </c>
      <c r="M49" s="105">
        <f t="shared" si="5"/>
        <v>4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39</v>
      </c>
      <c r="L50" s="108">
        <f>SUM(L7:L49)</f>
        <v>54</v>
      </c>
      <c r="M50" s="109">
        <f>SUM(M7:M49)</f>
        <v>93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2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2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2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2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25.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25.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25.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C35:C37"/>
    <mergeCell ref="C16:C22"/>
    <mergeCell ref="A50:J50"/>
    <mergeCell ref="A6:D6"/>
    <mergeCell ref="E6:J6"/>
    <mergeCell ref="C7:C15"/>
    <mergeCell ref="B35:B42"/>
    <mergeCell ref="C38:C42"/>
    <mergeCell ref="K4:M4"/>
    <mergeCell ref="K5:L5"/>
    <mergeCell ref="A1:M1"/>
    <mergeCell ref="A2:M2"/>
    <mergeCell ref="A3:M3"/>
    <mergeCell ref="B4:D4"/>
    <mergeCell ref="E4:F4"/>
    <mergeCell ref="I4:J4"/>
    <mergeCell ref="G4:H4"/>
  </mergeCells>
  <printOptions/>
  <pageMargins left="0.75" right="0.75" top="1" bottom="1" header="0.5" footer="0.5"/>
  <pageSetup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zoomScale="90" zoomScaleNormal="90" zoomScalePageLayoutView="0" workbookViewId="0" topLeftCell="A16">
      <selection activeCell="M50" sqref="M5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77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4" s="5" customFormat="1" ht="15">
      <c r="A7" s="71" t="s">
        <v>27</v>
      </c>
      <c r="B7" s="168" t="s">
        <v>9</v>
      </c>
      <c r="C7" s="165" t="s">
        <v>10</v>
      </c>
      <c r="D7" s="138">
        <v>4</v>
      </c>
      <c r="E7" s="110"/>
      <c r="F7" s="110">
        <v>4</v>
      </c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4</v>
      </c>
      <c r="M7" s="105">
        <f>SUM(K7,L7)</f>
        <v>4</v>
      </c>
      <c r="N7" s="10"/>
    </row>
    <row r="8" spans="1:14" s="5" customFormat="1" ht="15">
      <c r="A8" s="72" t="s">
        <v>28</v>
      </c>
      <c r="B8" s="169"/>
      <c r="C8" s="166"/>
      <c r="D8" s="138">
        <v>4</v>
      </c>
      <c r="E8" s="110"/>
      <c r="F8" s="110">
        <v>4</v>
      </c>
      <c r="G8" s="79"/>
      <c r="H8" s="79"/>
      <c r="I8" s="80"/>
      <c r="J8" s="81"/>
      <c r="K8" s="105">
        <f t="shared" si="0"/>
        <v>0</v>
      </c>
      <c r="L8" s="105">
        <f t="shared" si="0"/>
        <v>4</v>
      </c>
      <c r="M8" s="105">
        <f>SUM(K8,L8)</f>
        <v>4</v>
      </c>
      <c r="N8" s="11"/>
    </row>
    <row r="9" spans="1:14" s="5" customFormat="1" ht="15">
      <c r="A9" s="73" t="s">
        <v>41</v>
      </c>
      <c r="B9" s="169"/>
      <c r="C9" s="166"/>
      <c r="D9" s="138">
        <v>4</v>
      </c>
      <c r="E9" s="110">
        <v>4</v>
      </c>
      <c r="F9" s="110"/>
      <c r="G9" s="79"/>
      <c r="H9" s="79"/>
      <c r="I9" s="80"/>
      <c r="J9" s="81"/>
      <c r="K9" s="105">
        <f>SUM(E9)</f>
        <v>4</v>
      </c>
      <c r="L9" s="105">
        <f>SUM(F9)</f>
        <v>0</v>
      </c>
      <c r="M9" s="105">
        <f>SUM(K9,L9)</f>
        <v>4</v>
      </c>
      <c r="N9" s="11"/>
    </row>
    <row r="10" spans="1:14" s="8" customFormat="1" ht="15">
      <c r="A10" s="73" t="s">
        <v>42</v>
      </c>
      <c r="B10" s="169"/>
      <c r="C10" s="166"/>
      <c r="D10" s="138">
        <v>4</v>
      </c>
      <c r="E10" s="110">
        <v>4</v>
      </c>
      <c r="F10" s="110"/>
      <c r="G10" s="79"/>
      <c r="H10" s="79"/>
      <c r="I10" s="80"/>
      <c r="J10" s="81"/>
      <c r="K10" s="105">
        <f t="shared" si="0"/>
        <v>4</v>
      </c>
      <c r="L10" s="105">
        <f t="shared" si="0"/>
        <v>0</v>
      </c>
      <c r="M10" s="105">
        <f aca="true" t="shared" si="1" ref="M10:M42">SUM(K10,L10)</f>
        <v>4</v>
      </c>
      <c r="N10" s="11"/>
    </row>
    <row r="11" spans="1:14" s="5" customFormat="1" ht="15">
      <c r="A11" s="74" t="s">
        <v>43</v>
      </c>
      <c r="B11" s="169"/>
      <c r="C11" s="166"/>
      <c r="D11" s="138">
        <v>4</v>
      </c>
      <c r="E11" s="132"/>
      <c r="F11" s="110">
        <v>4</v>
      </c>
      <c r="G11" s="79"/>
      <c r="H11" s="79"/>
      <c r="I11" s="80"/>
      <c r="J11" s="81"/>
      <c r="K11" s="105">
        <f>SUM(E11)</f>
        <v>0</v>
      </c>
      <c r="L11" s="105">
        <f>SUM(F11)</f>
        <v>4</v>
      </c>
      <c r="M11" s="105">
        <f t="shared" si="1"/>
        <v>4</v>
      </c>
      <c r="N11" s="11"/>
    </row>
    <row r="12" spans="1:14" s="5" customFormat="1" ht="15">
      <c r="A12" s="73" t="s">
        <v>29</v>
      </c>
      <c r="B12" s="169"/>
      <c r="C12" s="166"/>
      <c r="D12" s="138">
        <v>4</v>
      </c>
      <c r="E12" s="132"/>
      <c r="F12" s="110">
        <v>4</v>
      </c>
      <c r="G12" s="79"/>
      <c r="H12" s="79"/>
      <c r="I12" s="80"/>
      <c r="J12" s="81"/>
      <c r="K12" s="105">
        <f t="shared" si="0"/>
        <v>0</v>
      </c>
      <c r="L12" s="105">
        <f t="shared" si="0"/>
        <v>4</v>
      </c>
      <c r="M12" s="105">
        <f>SUM(K12,L12)</f>
        <v>4</v>
      </c>
      <c r="N12" s="11"/>
    </row>
    <row r="13" spans="1:14" s="8" customFormat="1" ht="15">
      <c r="A13" s="45" t="s">
        <v>44</v>
      </c>
      <c r="B13" s="169"/>
      <c r="C13" s="166"/>
      <c r="D13" s="138">
        <v>4</v>
      </c>
      <c r="E13" s="132"/>
      <c r="F13" s="110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11"/>
    </row>
    <row r="14" spans="1:14" s="5" customFormat="1" ht="15">
      <c r="A14" s="75" t="s">
        <v>45</v>
      </c>
      <c r="B14" s="169"/>
      <c r="C14" s="166"/>
      <c r="D14" s="138">
        <v>4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11"/>
    </row>
    <row r="15" spans="1:14" s="5" customFormat="1" ht="15">
      <c r="A15" s="73" t="s">
        <v>30</v>
      </c>
      <c r="B15" s="169"/>
      <c r="C15" s="167"/>
      <c r="D15" s="138">
        <v>4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11"/>
    </row>
    <row r="16" spans="1:14" s="5" customFormat="1" ht="15">
      <c r="A16" s="76" t="s">
        <v>16</v>
      </c>
      <c r="B16" s="169"/>
      <c r="C16" s="165" t="s">
        <v>11</v>
      </c>
      <c r="D16" s="139">
        <v>3</v>
      </c>
      <c r="E16" s="133"/>
      <c r="F16" s="111"/>
      <c r="G16" s="79"/>
      <c r="H16" s="79"/>
      <c r="I16" s="80"/>
      <c r="J16" s="81"/>
      <c r="K16" s="105">
        <f t="shared" si="0"/>
        <v>0</v>
      </c>
      <c r="L16" s="105">
        <f t="shared" si="0"/>
        <v>0</v>
      </c>
      <c r="M16" s="105">
        <f t="shared" si="1"/>
        <v>0</v>
      </c>
      <c r="N16" s="11"/>
    </row>
    <row r="17" spans="1:14" s="5" customFormat="1" ht="15">
      <c r="A17" s="77" t="s">
        <v>17</v>
      </c>
      <c r="B17" s="169"/>
      <c r="C17" s="166"/>
      <c r="D17" s="139">
        <v>3</v>
      </c>
      <c r="E17" s="134"/>
      <c r="F17" s="112"/>
      <c r="G17" s="79"/>
      <c r="H17" s="79"/>
      <c r="I17" s="80"/>
      <c r="J17" s="81"/>
      <c r="K17" s="105">
        <f t="shared" si="0"/>
        <v>0</v>
      </c>
      <c r="L17" s="105">
        <f t="shared" si="0"/>
        <v>0</v>
      </c>
      <c r="M17" s="105">
        <f t="shared" si="1"/>
        <v>0</v>
      </c>
      <c r="N17" s="11"/>
    </row>
    <row r="18" spans="1:14" s="5" customFormat="1" ht="15">
      <c r="A18" s="77" t="s">
        <v>31</v>
      </c>
      <c r="B18" s="169"/>
      <c r="C18" s="166"/>
      <c r="D18" s="139">
        <v>3</v>
      </c>
      <c r="E18" s="135"/>
      <c r="F18" s="136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11"/>
    </row>
    <row r="19" spans="1:14" s="5" customFormat="1" ht="15">
      <c r="A19" s="77" t="s">
        <v>32</v>
      </c>
      <c r="B19" s="169"/>
      <c r="C19" s="166"/>
      <c r="D19" s="139">
        <v>3</v>
      </c>
      <c r="E19" s="137"/>
      <c r="F19" s="113"/>
      <c r="G19" s="79"/>
      <c r="H19" s="79"/>
      <c r="I19" s="80"/>
      <c r="J19" s="81"/>
      <c r="K19" s="106">
        <f>SUM(E19)</f>
        <v>0</v>
      </c>
      <c r="L19" s="106">
        <f t="shared" si="0"/>
        <v>0</v>
      </c>
      <c r="M19" s="105">
        <f>SUM(K19,L19)</f>
        <v>0</v>
      </c>
      <c r="N19" s="11"/>
    </row>
    <row r="20" spans="1:14" s="5" customFormat="1" ht="15">
      <c r="A20" s="77" t="s">
        <v>33</v>
      </c>
      <c r="B20" s="169"/>
      <c r="C20" s="166"/>
      <c r="D20" s="139">
        <v>3</v>
      </c>
      <c r="E20" s="137"/>
      <c r="F20" s="113"/>
      <c r="G20" s="79"/>
      <c r="H20" s="79"/>
      <c r="I20" s="80"/>
      <c r="J20" s="81"/>
      <c r="K20" s="106">
        <f>SUM(E20)</f>
        <v>0</v>
      </c>
      <c r="L20" s="106">
        <f>SUM(F20)</f>
        <v>0</v>
      </c>
      <c r="M20" s="105">
        <f>SUM(K20,L20)</f>
        <v>0</v>
      </c>
      <c r="N20" s="11"/>
    </row>
    <row r="21" spans="1:14" ht="15">
      <c r="A21" s="45" t="s">
        <v>46</v>
      </c>
      <c r="B21" s="169"/>
      <c r="C21" s="166"/>
      <c r="D21" s="139">
        <v>3</v>
      </c>
      <c r="E21" s="137"/>
      <c r="F21" s="113"/>
      <c r="G21" s="79"/>
      <c r="H21" s="79"/>
      <c r="I21" s="80"/>
      <c r="J21" s="81"/>
      <c r="K21" s="106">
        <f>SUM(E21)</f>
        <v>0</v>
      </c>
      <c r="L21" s="106">
        <f>SUM(F21)</f>
        <v>0</v>
      </c>
      <c r="M21" s="105">
        <f t="shared" si="1"/>
        <v>0</v>
      </c>
      <c r="N21" s="12"/>
    </row>
    <row r="22" spans="1:14" ht="15">
      <c r="A22" s="57" t="s">
        <v>47</v>
      </c>
      <c r="B22" s="170"/>
      <c r="C22" s="194"/>
      <c r="D22" s="139">
        <v>3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12"/>
    </row>
    <row r="23" spans="1:14" s="126" customFormat="1" ht="15.75">
      <c r="A23" s="118" t="s">
        <v>86</v>
      </c>
      <c r="B23" s="128"/>
      <c r="C23" s="127"/>
      <c r="D23" s="139">
        <v>4</v>
      </c>
      <c r="E23" s="119"/>
      <c r="F23" s="119"/>
      <c r="G23" s="120"/>
      <c r="H23" s="120"/>
      <c r="I23" s="121"/>
      <c r="J23" s="122"/>
      <c r="K23" s="123">
        <f aca="true" t="shared" si="2" ref="K23:L34">SUM(E23)</f>
        <v>0</v>
      </c>
      <c r="L23" s="123">
        <f t="shared" si="2"/>
        <v>0</v>
      </c>
      <c r="M23" s="124">
        <f t="shared" si="1"/>
        <v>0</v>
      </c>
      <c r="N23" s="125"/>
    </row>
    <row r="24" spans="1:14" s="126" customFormat="1" ht="15.75">
      <c r="A24" s="118" t="s">
        <v>87</v>
      </c>
      <c r="B24" s="128"/>
      <c r="C24" s="127"/>
      <c r="D24" s="139">
        <v>4</v>
      </c>
      <c r="E24" s="119"/>
      <c r="F24" s="119"/>
      <c r="G24" s="120"/>
      <c r="H24" s="120"/>
      <c r="I24" s="121"/>
      <c r="J24" s="122"/>
      <c r="K24" s="123">
        <f t="shared" si="2"/>
        <v>0</v>
      </c>
      <c r="L24" s="123">
        <f t="shared" si="2"/>
        <v>0</v>
      </c>
      <c r="M24" s="124">
        <f t="shared" si="1"/>
        <v>0</v>
      </c>
      <c r="N24" s="125"/>
    </row>
    <row r="25" spans="1:14" s="126" customFormat="1" ht="15.75">
      <c r="A25" s="118" t="s">
        <v>88</v>
      </c>
      <c r="B25" s="128"/>
      <c r="C25" s="127"/>
      <c r="D25" s="139">
        <v>4</v>
      </c>
      <c r="E25" s="119"/>
      <c r="F25" s="119"/>
      <c r="G25" s="120"/>
      <c r="H25" s="120"/>
      <c r="I25" s="121"/>
      <c r="J25" s="122"/>
      <c r="K25" s="123">
        <f t="shared" si="2"/>
        <v>0</v>
      </c>
      <c r="L25" s="123">
        <f t="shared" si="2"/>
        <v>0</v>
      </c>
      <c r="M25" s="124">
        <f t="shared" si="1"/>
        <v>0</v>
      </c>
      <c r="N25" s="125"/>
    </row>
    <row r="26" spans="1:14" s="126" customFormat="1" ht="15.75">
      <c r="A26" s="118" t="s">
        <v>89</v>
      </c>
      <c r="B26" s="128"/>
      <c r="C26" s="127"/>
      <c r="D26" s="139">
        <v>4</v>
      </c>
      <c r="E26" s="119"/>
      <c r="F26" s="119"/>
      <c r="G26" s="120"/>
      <c r="H26" s="120"/>
      <c r="I26" s="121"/>
      <c r="J26" s="122"/>
      <c r="K26" s="123">
        <f t="shared" si="2"/>
        <v>0</v>
      </c>
      <c r="L26" s="123">
        <f t="shared" si="2"/>
        <v>0</v>
      </c>
      <c r="M26" s="124">
        <f t="shared" si="1"/>
        <v>0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4</v>
      </c>
      <c r="E27" s="119"/>
      <c r="F27" s="119"/>
      <c r="G27" s="120"/>
      <c r="H27" s="120"/>
      <c r="I27" s="121"/>
      <c r="J27" s="122"/>
      <c r="K27" s="123">
        <f t="shared" si="2"/>
        <v>0</v>
      </c>
      <c r="L27" s="123">
        <f t="shared" si="2"/>
        <v>0</v>
      </c>
      <c r="M27" s="124">
        <f t="shared" si="1"/>
        <v>0</v>
      </c>
      <c r="N27" s="125"/>
    </row>
    <row r="28" spans="1:14" s="126" customFormat="1" ht="15.75">
      <c r="A28" s="118" t="s">
        <v>91</v>
      </c>
      <c r="B28" s="128"/>
      <c r="C28" s="127"/>
      <c r="D28" s="139">
        <v>4</v>
      </c>
      <c r="E28" s="119"/>
      <c r="F28" s="119"/>
      <c r="G28" s="120"/>
      <c r="H28" s="120"/>
      <c r="I28" s="121"/>
      <c r="J28" s="122"/>
      <c r="K28" s="123">
        <f t="shared" si="2"/>
        <v>0</v>
      </c>
      <c r="L28" s="123">
        <f t="shared" si="2"/>
        <v>0</v>
      </c>
      <c r="M28" s="124">
        <f t="shared" si="1"/>
        <v>0</v>
      </c>
      <c r="N28" s="125"/>
    </row>
    <row r="29" spans="1:14" s="126" customFormat="1" ht="15.75">
      <c r="A29" s="118" t="s">
        <v>92</v>
      </c>
      <c r="B29" s="128"/>
      <c r="C29" s="127"/>
      <c r="D29" s="139">
        <v>4</v>
      </c>
      <c r="E29" s="119"/>
      <c r="F29" s="119"/>
      <c r="G29" s="120"/>
      <c r="H29" s="120"/>
      <c r="I29" s="121"/>
      <c r="J29" s="122"/>
      <c r="K29" s="123">
        <f t="shared" si="2"/>
        <v>0</v>
      </c>
      <c r="L29" s="123">
        <f t="shared" si="2"/>
        <v>0</v>
      </c>
      <c r="M29" s="124">
        <f t="shared" si="1"/>
        <v>0</v>
      </c>
      <c r="N29" s="125"/>
    </row>
    <row r="30" spans="1:14" s="126" customFormat="1" ht="15.75">
      <c r="A30" s="118" t="s">
        <v>93</v>
      </c>
      <c r="B30" s="128"/>
      <c r="C30" s="127"/>
      <c r="D30" s="139">
        <v>4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4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4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4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4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4</v>
      </c>
      <c r="E35" s="140"/>
      <c r="F35" s="140"/>
      <c r="G35" s="120"/>
      <c r="H35" s="120"/>
      <c r="I35" s="141"/>
      <c r="J35" s="142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4</v>
      </c>
      <c r="E36" s="143"/>
      <c r="F36" s="143"/>
      <c r="G36" s="120"/>
      <c r="H36" s="120"/>
      <c r="I36" s="144">
        <v>3</v>
      </c>
      <c r="J36" s="145"/>
      <c r="K36" s="106">
        <f aca="true" t="shared" si="3" ref="K36:L42">SUM(I36)</f>
        <v>3</v>
      </c>
      <c r="L36" s="106">
        <f t="shared" si="3"/>
        <v>0</v>
      </c>
      <c r="M36" s="105">
        <f t="shared" si="1"/>
        <v>3</v>
      </c>
      <c r="N36" s="30"/>
    </row>
    <row r="37" spans="1:14" ht="15">
      <c r="A37" s="77" t="s">
        <v>35</v>
      </c>
      <c r="B37" s="190"/>
      <c r="C37" s="193"/>
      <c r="D37" s="139">
        <v>4</v>
      </c>
      <c r="E37" s="143"/>
      <c r="F37" s="143"/>
      <c r="G37" s="120"/>
      <c r="H37" s="120"/>
      <c r="I37" s="144">
        <v>3</v>
      </c>
      <c r="J37" s="145"/>
      <c r="K37" s="106">
        <f t="shared" si="3"/>
        <v>3</v>
      </c>
      <c r="L37" s="106">
        <f t="shared" si="3"/>
        <v>0</v>
      </c>
      <c r="M37" s="105">
        <f t="shared" si="1"/>
        <v>3</v>
      </c>
      <c r="N37" s="30"/>
    </row>
    <row r="38" spans="1:13" ht="15">
      <c r="A38" s="77" t="s">
        <v>36</v>
      </c>
      <c r="B38" s="190"/>
      <c r="C38" s="177" t="s">
        <v>13</v>
      </c>
      <c r="D38" s="139">
        <v>4</v>
      </c>
      <c r="E38" s="14"/>
      <c r="F38" s="15"/>
      <c r="G38" s="16"/>
      <c r="H38" s="16"/>
      <c r="I38" s="2">
        <v>3</v>
      </c>
      <c r="J38" s="1"/>
      <c r="K38" s="106">
        <f t="shared" si="3"/>
        <v>3</v>
      </c>
      <c r="L38" s="106">
        <f t="shared" si="3"/>
        <v>0</v>
      </c>
      <c r="M38" s="105">
        <f t="shared" si="1"/>
        <v>3</v>
      </c>
    </row>
    <row r="39" spans="1:13" ht="15">
      <c r="A39" s="77" t="s">
        <v>37</v>
      </c>
      <c r="B39" s="190"/>
      <c r="C39" s="178"/>
      <c r="D39" s="139">
        <v>4</v>
      </c>
      <c r="E39" s="14"/>
      <c r="F39" s="15"/>
      <c r="G39" s="16"/>
      <c r="H39" s="16"/>
      <c r="I39" s="114">
        <v>3</v>
      </c>
      <c r="J39" s="32"/>
      <c r="K39" s="105">
        <f t="shared" si="3"/>
        <v>3</v>
      </c>
      <c r="L39" s="105">
        <f t="shared" si="3"/>
        <v>0</v>
      </c>
      <c r="M39" s="105">
        <f t="shared" si="1"/>
        <v>3</v>
      </c>
    </row>
    <row r="40" spans="1:13" ht="15">
      <c r="A40" s="77" t="s">
        <v>38</v>
      </c>
      <c r="B40" s="190"/>
      <c r="C40" s="178"/>
      <c r="D40" s="139">
        <v>4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39">
        <v>4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39">
        <v>4</v>
      </c>
      <c r="E42" s="143"/>
      <c r="F42" s="15"/>
      <c r="G42" s="16"/>
      <c r="H42" s="16"/>
      <c r="I42" s="114">
        <v>3</v>
      </c>
      <c r="J42" s="32"/>
      <c r="K42" s="105">
        <f t="shared" si="3"/>
        <v>3</v>
      </c>
      <c r="L42" s="105">
        <f t="shared" si="3"/>
        <v>0</v>
      </c>
      <c r="M42" s="105">
        <f t="shared" si="1"/>
        <v>3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4</v>
      </c>
      <c r="E43" s="143"/>
      <c r="F43" s="15"/>
      <c r="G43" s="1"/>
      <c r="H43" s="2">
        <v>1</v>
      </c>
      <c r="I43" s="16"/>
      <c r="J43" s="16"/>
      <c r="K43" s="105">
        <f aca="true" t="shared" si="4" ref="K43:L49">SUM(G43)</f>
        <v>0</v>
      </c>
      <c r="L43" s="105">
        <f t="shared" si="4"/>
        <v>1</v>
      </c>
      <c r="M43" s="105">
        <f aca="true" t="shared" si="5" ref="M43:M49">SUM(K43,L43)</f>
        <v>1</v>
      </c>
      <c r="N43" s="12"/>
    </row>
    <row r="44" spans="1:14" ht="45">
      <c r="A44" s="45" t="s">
        <v>49</v>
      </c>
      <c r="B44" s="173"/>
      <c r="C44" s="162"/>
      <c r="D44" s="139">
        <v>4</v>
      </c>
      <c r="E44" s="146"/>
      <c r="F44" s="100"/>
      <c r="G44" s="149">
        <v>1</v>
      </c>
      <c r="H44" s="46"/>
      <c r="I44" s="101"/>
      <c r="J44" s="101"/>
      <c r="K44" s="107">
        <f t="shared" si="4"/>
        <v>1</v>
      </c>
      <c r="L44" s="107">
        <f t="shared" si="4"/>
        <v>0</v>
      </c>
      <c r="M44" s="105">
        <f t="shared" si="5"/>
        <v>1</v>
      </c>
      <c r="N44" s="12"/>
    </row>
    <row r="45" spans="1:14" ht="15">
      <c r="A45" s="45" t="s">
        <v>50</v>
      </c>
      <c r="B45" s="173"/>
      <c r="C45" s="163"/>
      <c r="D45" s="139">
        <v>4</v>
      </c>
      <c r="E45" s="120"/>
      <c r="F45" s="15"/>
      <c r="G45" s="2">
        <v>1</v>
      </c>
      <c r="H45" s="1"/>
      <c r="I45" s="16"/>
      <c r="J45" s="16"/>
      <c r="K45" s="107">
        <f t="shared" si="4"/>
        <v>1</v>
      </c>
      <c r="L45" s="107">
        <f t="shared" si="4"/>
        <v>0</v>
      </c>
      <c r="M45" s="105">
        <f t="shared" si="5"/>
        <v>1</v>
      </c>
      <c r="N45" s="12"/>
    </row>
    <row r="46" spans="1:14" ht="15">
      <c r="A46" s="45" t="s">
        <v>51</v>
      </c>
      <c r="B46" s="173"/>
      <c r="C46" s="161" t="s">
        <v>11</v>
      </c>
      <c r="D46" s="98">
        <v>3</v>
      </c>
      <c r="E46" s="120"/>
      <c r="F46" s="15"/>
      <c r="G46" s="1"/>
      <c r="H46" s="1"/>
      <c r="I46" s="16"/>
      <c r="J46" s="16"/>
      <c r="K46" s="107">
        <f t="shared" si="4"/>
        <v>0</v>
      </c>
      <c r="L46" s="107">
        <f t="shared" si="4"/>
        <v>0</v>
      </c>
      <c r="M46" s="105">
        <f t="shared" si="5"/>
        <v>0</v>
      </c>
      <c r="N46" s="12"/>
    </row>
    <row r="47" spans="1:14" ht="30">
      <c r="A47" s="45" t="s">
        <v>52</v>
      </c>
      <c r="B47" s="173"/>
      <c r="C47" s="162"/>
      <c r="D47" s="98">
        <v>3</v>
      </c>
      <c r="E47" s="120"/>
      <c r="F47" s="15"/>
      <c r="G47" s="1"/>
      <c r="H47" s="1"/>
      <c r="I47" s="16"/>
      <c r="J47" s="16"/>
      <c r="K47" s="107">
        <f t="shared" si="4"/>
        <v>0</v>
      </c>
      <c r="L47" s="107">
        <f t="shared" si="4"/>
        <v>0</v>
      </c>
      <c r="M47" s="105">
        <f t="shared" si="5"/>
        <v>0</v>
      </c>
      <c r="N47" s="12"/>
    </row>
    <row r="48" spans="1:14" ht="30">
      <c r="A48" s="74" t="s">
        <v>53</v>
      </c>
      <c r="B48" s="173"/>
      <c r="C48" s="162"/>
      <c r="D48" s="98">
        <v>3</v>
      </c>
      <c r="E48" s="120"/>
      <c r="F48" s="15"/>
      <c r="G48" s="1"/>
      <c r="H48" s="1"/>
      <c r="I48" s="16"/>
      <c r="J48" s="16"/>
      <c r="K48" s="107">
        <f t="shared" si="4"/>
        <v>0</v>
      </c>
      <c r="L48" s="107">
        <f t="shared" si="4"/>
        <v>0</v>
      </c>
      <c r="M48" s="105">
        <f t="shared" si="5"/>
        <v>0</v>
      </c>
      <c r="N48" s="30"/>
    </row>
    <row r="49" spans="1:14" ht="15.75" thickBot="1">
      <c r="A49" s="33" t="s">
        <v>40</v>
      </c>
      <c r="B49" s="174"/>
      <c r="C49" s="163"/>
      <c r="D49" s="98">
        <v>3</v>
      </c>
      <c r="E49" s="147"/>
      <c r="F49" s="100"/>
      <c r="G49" s="46"/>
      <c r="H49" s="46"/>
      <c r="I49" s="101"/>
      <c r="J49" s="101"/>
      <c r="K49" s="105">
        <f t="shared" si="4"/>
        <v>0</v>
      </c>
      <c r="L49" s="105">
        <f t="shared" si="4"/>
        <v>0</v>
      </c>
      <c r="M49" s="105">
        <f t="shared" si="5"/>
        <v>0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25</v>
      </c>
      <c r="L50" s="108">
        <f>SUM(L7:L49)</f>
        <v>17</v>
      </c>
      <c r="M50" s="109">
        <f>SUM(M7:M49)</f>
        <v>42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 t="s">
        <v>100</v>
      </c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 t="s">
        <v>101</v>
      </c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 t="s">
        <v>102</v>
      </c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 t="s">
        <v>103</v>
      </c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12.75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12.75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12.75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B35:B42"/>
    <mergeCell ref="C35:C37"/>
    <mergeCell ref="I4:J4"/>
    <mergeCell ref="K4:M4"/>
    <mergeCell ref="K5:L5"/>
    <mergeCell ref="A1:M1"/>
    <mergeCell ref="A2:M2"/>
    <mergeCell ref="A3:M3"/>
    <mergeCell ref="B4:D4"/>
    <mergeCell ref="E4:F4"/>
    <mergeCell ref="G4:H4"/>
    <mergeCell ref="A50:J50"/>
    <mergeCell ref="C7:C15"/>
    <mergeCell ref="C16:C22"/>
    <mergeCell ref="E6:J6"/>
    <mergeCell ref="C38:C42"/>
    <mergeCell ref="A6:D6"/>
  </mergeCells>
  <printOptions/>
  <pageMargins left="0.75" right="0.75" top="1" bottom="1" header="0.5" footer="0.5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5"/>
  <sheetViews>
    <sheetView zoomScale="90" zoomScaleNormal="90" zoomScalePageLayoutView="0" workbookViewId="0" topLeftCell="A19">
      <selection activeCell="E30" sqref="E30"/>
    </sheetView>
  </sheetViews>
  <sheetFormatPr defaultColWidth="9.140625" defaultRowHeight="12.75"/>
  <cols>
    <col min="1" max="1" width="71.57421875" style="0" customWidth="1"/>
    <col min="2" max="2" width="10.140625" style="9" customWidth="1"/>
    <col min="3" max="3" width="7.00390625" style="9" customWidth="1"/>
    <col min="4" max="4" width="14.7109375" style="0" customWidth="1"/>
    <col min="5" max="5" width="8.00390625" style="0" customWidth="1"/>
    <col min="6" max="6" width="8.140625" style="0" customWidth="1"/>
    <col min="7" max="7" width="7.8515625" style="0" customWidth="1"/>
    <col min="8" max="9" width="9.00390625" style="0" customWidth="1"/>
    <col min="10" max="10" width="10.00390625" style="0" customWidth="1"/>
    <col min="11" max="11" width="14.140625" style="0" customWidth="1"/>
    <col min="12" max="12" width="17.421875" style="0" customWidth="1"/>
    <col min="13" max="13" width="22.421875" style="13" customWidth="1"/>
  </cols>
  <sheetData>
    <row r="1" spans="1:13" ht="29.25" customHeight="1">
      <c r="A1" s="195" t="s">
        <v>84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s="28" customFormat="1" ht="36.75" customHeight="1">
      <c r="A2" s="221" t="s">
        <v>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0.25">
      <c r="A3" s="223" t="s">
        <v>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20.25">
      <c r="A4" s="58" t="s">
        <v>76</v>
      </c>
      <c r="B4" s="225"/>
      <c r="C4" s="226"/>
      <c r="D4" s="227"/>
      <c r="E4" s="228" t="s">
        <v>0</v>
      </c>
      <c r="F4" s="229"/>
      <c r="G4" s="236" t="s">
        <v>1</v>
      </c>
      <c r="H4" s="237"/>
      <c r="I4" s="230" t="s">
        <v>2</v>
      </c>
      <c r="J4" s="231"/>
      <c r="K4" s="218"/>
      <c r="L4" s="219"/>
      <c r="M4" s="220"/>
    </row>
    <row r="5" spans="1:13" ht="60.75">
      <c r="A5" s="17" t="s">
        <v>7</v>
      </c>
      <c r="B5" s="20" t="s">
        <v>8</v>
      </c>
      <c r="C5" s="21" t="s">
        <v>3</v>
      </c>
      <c r="D5" s="56" t="s">
        <v>58</v>
      </c>
      <c r="E5" s="22" t="s">
        <v>4</v>
      </c>
      <c r="F5" s="23" t="s">
        <v>5</v>
      </c>
      <c r="G5" s="24" t="s">
        <v>4</v>
      </c>
      <c r="H5" s="25" t="s">
        <v>5</v>
      </c>
      <c r="I5" s="26" t="s">
        <v>4</v>
      </c>
      <c r="J5" s="27" t="s">
        <v>5</v>
      </c>
      <c r="K5" s="203" t="s">
        <v>6</v>
      </c>
      <c r="L5" s="204"/>
      <c r="M5" s="18"/>
    </row>
    <row r="6" spans="1:13" s="4" customFormat="1" ht="82.5" customHeight="1">
      <c r="A6" s="158" t="s">
        <v>56</v>
      </c>
      <c r="B6" s="159"/>
      <c r="C6" s="159"/>
      <c r="D6" s="160"/>
      <c r="E6" s="155" t="s">
        <v>57</v>
      </c>
      <c r="F6" s="156"/>
      <c r="G6" s="156"/>
      <c r="H6" s="156"/>
      <c r="I6" s="156"/>
      <c r="J6" s="157"/>
      <c r="K6" s="54" t="s">
        <v>4</v>
      </c>
      <c r="L6" s="55" t="s">
        <v>5</v>
      </c>
      <c r="M6" s="19" t="s">
        <v>6</v>
      </c>
    </row>
    <row r="7" spans="1:19" s="5" customFormat="1" ht="15">
      <c r="A7" s="71" t="s">
        <v>27</v>
      </c>
      <c r="B7" s="168" t="s">
        <v>9</v>
      </c>
      <c r="C7" s="165" t="s">
        <v>10</v>
      </c>
      <c r="D7" s="138">
        <v>1</v>
      </c>
      <c r="E7" s="110"/>
      <c r="F7" s="110"/>
      <c r="G7" s="79"/>
      <c r="H7" s="79"/>
      <c r="I7" s="80"/>
      <c r="J7" s="81"/>
      <c r="K7" s="105">
        <f aca="true" t="shared" si="0" ref="K7:L22">SUM(E7)</f>
        <v>0</v>
      </c>
      <c r="L7" s="105">
        <f t="shared" si="0"/>
        <v>0</v>
      </c>
      <c r="M7" s="105">
        <f>SUM(K7,L7)</f>
        <v>0</v>
      </c>
      <c r="N7" s="42"/>
      <c r="O7" s="43"/>
      <c r="P7" s="43"/>
      <c r="Q7" s="43"/>
      <c r="R7" s="43"/>
      <c r="S7" s="43"/>
    </row>
    <row r="8" spans="1:19" s="5" customFormat="1" ht="15">
      <c r="A8" s="72" t="s">
        <v>28</v>
      </c>
      <c r="B8" s="169"/>
      <c r="C8" s="166"/>
      <c r="D8" s="138">
        <v>1</v>
      </c>
      <c r="E8" s="110"/>
      <c r="F8" s="110"/>
      <c r="G8" s="79"/>
      <c r="H8" s="79"/>
      <c r="I8" s="80"/>
      <c r="J8" s="81"/>
      <c r="K8" s="105">
        <f t="shared" si="0"/>
        <v>0</v>
      </c>
      <c r="L8" s="105">
        <f t="shared" si="0"/>
        <v>0</v>
      </c>
      <c r="M8" s="105">
        <f>SUM(K8,L8)</f>
        <v>0</v>
      </c>
      <c r="N8" s="43"/>
      <c r="O8" s="43"/>
      <c r="P8" s="43"/>
      <c r="Q8" s="43"/>
      <c r="R8" s="43"/>
      <c r="S8" s="43"/>
    </row>
    <row r="9" spans="1:19" s="5" customFormat="1" ht="15">
      <c r="A9" s="73" t="s">
        <v>41</v>
      </c>
      <c r="B9" s="169"/>
      <c r="C9" s="166"/>
      <c r="D9" s="138">
        <v>1</v>
      </c>
      <c r="E9" s="110"/>
      <c r="F9" s="110"/>
      <c r="G9" s="79"/>
      <c r="H9" s="79"/>
      <c r="I9" s="80"/>
      <c r="J9" s="81"/>
      <c r="K9" s="105">
        <f>SUM(E9)</f>
        <v>0</v>
      </c>
      <c r="L9" s="105">
        <f>SUM(F9)</f>
        <v>0</v>
      </c>
      <c r="M9" s="105">
        <f>SUM(K9,L9)</f>
        <v>0</v>
      </c>
      <c r="N9" s="43"/>
      <c r="O9" s="43"/>
      <c r="P9" s="43"/>
      <c r="Q9" s="43"/>
      <c r="R9" s="43"/>
      <c r="S9" s="43"/>
    </row>
    <row r="10" spans="1:19" s="8" customFormat="1" ht="15">
      <c r="A10" s="73" t="s">
        <v>42</v>
      </c>
      <c r="B10" s="169"/>
      <c r="C10" s="166"/>
      <c r="D10" s="138">
        <v>1</v>
      </c>
      <c r="E10" s="132"/>
      <c r="F10" s="110"/>
      <c r="G10" s="79"/>
      <c r="H10" s="79"/>
      <c r="I10" s="80"/>
      <c r="J10" s="81"/>
      <c r="K10" s="105">
        <f t="shared" si="0"/>
        <v>0</v>
      </c>
      <c r="L10" s="105">
        <f t="shared" si="0"/>
        <v>0</v>
      </c>
      <c r="M10" s="105">
        <f aca="true" t="shared" si="1" ref="M10:M42">SUM(K10,L10)</f>
        <v>0</v>
      </c>
      <c r="N10" s="43"/>
      <c r="O10" s="43"/>
      <c r="P10" s="43"/>
      <c r="Q10" s="43"/>
      <c r="R10" s="43"/>
      <c r="S10" s="43"/>
    </row>
    <row r="11" spans="1:19" s="5" customFormat="1" ht="15">
      <c r="A11" s="74" t="s">
        <v>43</v>
      </c>
      <c r="B11" s="169"/>
      <c r="C11" s="166"/>
      <c r="D11" s="138">
        <v>1</v>
      </c>
      <c r="E11" s="132"/>
      <c r="F11" s="110"/>
      <c r="G11" s="79"/>
      <c r="H11" s="79"/>
      <c r="I11" s="80"/>
      <c r="J11" s="81"/>
      <c r="K11" s="105">
        <f>SUM(E11)</f>
        <v>0</v>
      </c>
      <c r="L11" s="105">
        <f>SUM(F11)</f>
        <v>0</v>
      </c>
      <c r="M11" s="105">
        <f t="shared" si="1"/>
        <v>0</v>
      </c>
      <c r="N11" s="43"/>
      <c r="O11" s="43"/>
      <c r="P11" s="43"/>
      <c r="Q11" s="43"/>
      <c r="R11" s="43"/>
      <c r="S11" s="43"/>
    </row>
    <row r="12" spans="1:19" s="5" customFormat="1" ht="15">
      <c r="A12" s="73" t="s">
        <v>29</v>
      </c>
      <c r="B12" s="169"/>
      <c r="C12" s="166"/>
      <c r="D12" s="138">
        <v>1</v>
      </c>
      <c r="E12" s="132"/>
      <c r="F12" s="110"/>
      <c r="G12" s="79"/>
      <c r="H12" s="79"/>
      <c r="I12" s="80"/>
      <c r="J12" s="81"/>
      <c r="K12" s="105">
        <f t="shared" si="0"/>
        <v>0</v>
      </c>
      <c r="L12" s="105">
        <f t="shared" si="0"/>
        <v>0</v>
      </c>
      <c r="M12" s="105">
        <f>SUM(K12,L12)</f>
        <v>0</v>
      </c>
      <c r="N12" s="43"/>
      <c r="O12" s="43"/>
      <c r="P12" s="43"/>
      <c r="Q12" s="43"/>
      <c r="R12" s="43"/>
      <c r="S12" s="43"/>
    </row>
    <row r="13" spans="1:19" s="8" customFormat="1" ht="15">
      <c r="A13" s="45" t="s">
        <v>44</v>
      </c>
      <c r="B13" s="169"/>
      <c r="C13" s="166"/>
      <c r="D13" s="138">
        <v>1</v>
      </c>
      <c r="E13" s="132"/>
      <c r="F13" s="110"/>
      <c r="G13" s="79"/>
      <c r="H13" s="79"/>
      <c r="I13" s="80"/>
      <c r="J13" s="81"/>
      <c r="K13" s="105">
        <f>SUM(E13)</f>
        <v>0</v>
      </c>
      <c r="L13" s="105">
        <f>SUM(F13)</f>
        <v>0</v>
      </c>
      <c r="M13" s="105">
        <f>SUM(K13,L13)</f>
        <v>0</v>
      </c>
      <c r="N13" s="43"/>
      <c r="O13" s="43"/>
      <c r="P13" s="43"/>
      <c r="Q13" s="43"/>
      <c r="R13" s="43"/>
      <c r="S13" s="43"/>
    </row>
    <row r="14" spans="1:19" s="5" customFormat="1" ht="15">
      <c r="A14" s="75" t="s">
        <v>45</v>
      </c>
      <c r="B14" s="169"/>
      <c r="C14" s="166"/>
      <c r="D14" s="138">
        <v>1</v>
      </c>
      <c r="E14" s="132"/>
      <c r="F14" s="110"/>
      <c r="G14" s="79"/>
      <c r="H14" s="79"/>
      <c r="I14" s="80"/>
      <c r="J14" s="81"/>
      <c r="K14" s="105">
        <f>SUM(E14)</f>
        <v>0</v>
      </c>
      <c r="L14" s="105">
        <f>SUM(F14)</f>
        <v>0</v>
      </c>
      <c r="M14" s="105">
        <f t="shared" si="1"/>
        <v>0</v>
      </c>
      <c r="N14" s="43"/>
      <c r="O14" s="43"/>
      <c r="P14" s="43"/>
      <c r="Q14" s="43"/>
      <c r="R14" s="43"/>
      <c r="S14" s="43"/>
    </row>
    <row r="15" spans="1:19" s="5" customFormat="1" ht="15">
      <c r="A15" s="73" t="s">
        <v>30</v>
      </c>
      <c r="B15" s="169"/>
      <c r="C15" s="167"/>
      <c r="D15" s="138">
        <v>1</v>
      </c>
      <c r="E15" s="132"/>
      <c r="F15" s="110"/>
      <c r="G15" s="79"/>
      <c r="H15" s="79"/>
      <c r="I15" s="80"/>
      <c r="J15" s="81"/>
      <c r="K15" s="105">
        <f t="shared" si="0"/>
        <v>0</v>
      </c>
      <c r="L15" s="105">
        <f t="shared" si="0"/>
        <v>0</v>
      </c>
      <c r="M15" s="105">
        <f t="shared" si="1"/>
        <v>0</v>
      </c>
      <c r="N15" s="43"/>
      <c r="O15" s="43"/>
      <c r="P15" s="43"/>
      <c r="Q15" s="43"/>
      <c r="R15" s="43"/>
      <c r="S15" s="43"/>
    </row>
    <row r="16" spans="1:19" s="5" customFormat="1" ht="15">
      <c r="A16" s="76" t="s">
        <v>16</v>
      </c>
      <c r="B16" s="169"/>
      <c r="C16" s="165" t="s">
        <v>11</v>
      </c>
      <c r="D16" s="138">
        <v>1</v>
      </c>
      <c r="E16" s="133"/>
      <c r="F16" s="111"/>
      <c r="G16" s="89"/>
      <c r="H16" s="89"/>
      <c r="I16" s="90"/>
      <c r="J16" s="91"/>
      <c r="K16" s="105">
        <f t="shared" si="0"/>
        <v>0</v>
      </c>
      <c r="L16" s="105">
        <f t="shared" si="0"/>
        <v>0</v>
      </c>
      <c r="M16" s="105">
        <f t="shared" si="1"/>
        <v>0</v>
      </c>
      <c r="N16" s="43"/>
      <c r="O16" s="43"/>
      <c r="P16" s="43"/>
      <c r="Q16" s="43"/>
      <c r="R16" s="43"/>
      <c r="S16" s="43"/>
    </row>
    <row r="17" spans="1:19" s="5" customFormat="1" ht="15">
      <c r="A17" s="77" t="s">
        <v>17</v>
      </c>
      <c r="B17" s="169"/>
      <c r="C17" s="166"/>
      <c r="D17" s="138">
        <v>1</v>
      </c>
      <c r="E17" s="134"/>
      <c r="F17" s="112"/>
      <c r="G17" s="79"/>
      <c r="H17" s="79"/>
      <c r="I17" s="80"/>
      <c r="J17" s="81"/>
      <c r="K17" s="105">
        <f t="shared" si="0"/>
        <v>0</v>
      </c>
      <c r="L17" s="105">
        <f t="shared" si="0"/>
        <v>0</v>
      </c>
      <c r="M17" s="105">
        <f t="shared" si="1"/>
        <v>0</v>
      </c>
      <c r="N17" s="43"/>
      <c r="O17" s="43"/>
      <c r="P17" s="43"/>
      <c r="Q17" s="43"/>
      <c r="R17" s="43"/>
      <c r="S17" s="43"/>
    </row>
    <row r="18" spans="1:19" s="5" customFormat="1" ht="15">
      <c r="A18" s="77" t="s">
        <v>31</v>
      </c>
      <c r="B18" s="169"/>
      <c r="C18" s="166"/>
      <c r="D18" s="138">
        <v>1</v>
      </c>
      <c r="E18" s="135"/>
      <c r="F18" s="136"/>
      <c r="G18" s="79"/>
      <c r="H18" s="79"/>
      <c r="I18" s="80"/>
      <c r="J18" s="81"/>
      <c r="K18" s="105">
        <f t="shared" si="0"/>
        <v>0</v>
      </c>
      <c r="L18" s="105">
        <f t="shared" si="0"/>
        <v>0</v>
      </c>
      <c r="M18" s="105">
        <f t="shared" si="1"/>
        <v>0</v>
      </c>
      <c r="N18" s="43"/>
      <c r="O18" s="43"/>
      <c r="P18" s="43"/>
      <c r="Q18" s="43"/>
      <c r="R18" s="43"/>
      <c r="S18" s="43"/>
    </row>
    <row r="19" spans="1:19" s="5" customFormat="1" ht="15">
      <c r="A19" s="77" t="s">
        <v>32</v>
      </c>
      <c r="B19" s="169"/>
      <c r="C19" s="166"/>
      <c r="D19" s="138">
        <v>1</v>
      </c>
      <c r="E19" s="137"/>
      <c r="F19" s="113"/>
      <c r="G19" s="89"/>
      <c r="H19" s="89"/>
      <c r="I19" s="90"/>
      <c r="J19" s="91"/>
      <c r="K19" s="106">
        <f>SUM(E19)</f>
        <v>0</v>
      </c>
      <c r="L19" s="106">
        <f t="shared" si="0"/>
        <v>0</v>
      </c>
      <c r="M19" s="105">
        <f>SUM(K19,L19)</f>
        <v>0</v>
      </c>
      <c r="N19" s="43"/>
      <c r="O19" s="43"/>
      <c r="P19" s="43"/>
      <c r="Q19" s="43"/>
      <c r="R19" s="43"/>
      <c r="S19" s="43"/>
    </row>
    <row r="20" spans="1:14" s="5" customFormat="1" ht="15">
      <c r="A20" s="77" t="s">
        <v>33</v>
      </c>
      <c r="B20" s="169"/>
      <c r="C20" s="166"/>
      <c r="D20" s="138">
        <v>1</v>
      </c>
      <c r="E20" s="137"/>
      <c r="F20" s="113"/>
      <c r="G20" s="89"/>
      <c r="H20" s="89"/>
      <c r="I20" s="90"/>
      <c r="J20" s="91"/>
      <c r="K20" s="106">
        <f>SUM(E20)</f>
        <v>0</v>
      </c>
      <c r="L20" s="106">
        <f>SUM(F20)</f>
        <v>0</v>
      </c>
      <c r="M20" s="105">
        <f>SUM(K20,L20)</f>
        <v>0</v>
      </c>
      <c r="N20" s="43"/>
    </row>
    <row r="21" spans="1:14" ht="15">
      <c r="A21" s="45" t="s">
        <v>46</v>
      </c>
      <c r="B21" s="169"/>
      <c r="C21" s="166"/>
      <c r="D21" s="138">
        <v>1</v>
      </c>
      <c r="E21" s="137"/>
      <c r="F21" s="113"/>
      <c r="G21" s="89"/>
      <c r="H21" s="89"/>
      <c r="I21" s="90"/>
      <c r="J21" s="91"/>
      <c r="K21" s="106">
        <f>SUM(E21)</f>
        <v>0</v>
      </c>
      <c r="L21" s="106">
        <f>SUM(F21)</f>
        <v>0</v>
      </c>
      <c r="M21" s="105">
        <f t="shared" si="1"/>
        <v>0</v>
      </c>
      <c r="N21" s="30"/>
    </row>
    <row r="22" spans="1:14" ht="15">
      <c r="A22" s="57" t="s">
        <v>47</v>
      </c>
      <c r="B22" s="170"/>
      <c r="C22" s="194"/>
      <c r="D22" s="138">
        <v>1</v>
      </c>
      <c r="E22" s="119"/>
      <c r="F22" s="119"/>
      <c r="G22" s="79"/>
      <c r="H22" s="79"/>
      <c r="I22" s="80"/>
      <c r="J22" s="81"/>
      <c r="K22" s="106">
        <f t="shared" si="0"/>
        <v>0</v>
      </c>
      <c r="L22" s="106">
        <f t="shared" si="0"/>
        <v>0</v>
      </c>
      <c r="M22" s="105">
        <f t="shared" si="1"/>
        <v>0</v>
      </c>
      <c r="N22" s="30"/>
    </row>
    <row r="23" spans="1:14" s="126" customFormat="1" ht="15.75">
      <c r="A23" s="118" t="s">
        <v>86</v>
      </c>
      <c r="B23" s="128"/>
      <c r="C23" s="127"/>
      <c r="D23" s="139">
        <v>1</v>
      </c>
      <c r="E23" s="119">
        <v>1</v>
      </c>
      <c r="F23" s="119"/>
      <c r="G23" s="120"/>
      <c r="H23" s="120"/>
      <c r="I23" s="121"/>
      <c r="J23" s="122"/>
      <c r="K23" s="123">
        <f aca="true" t="shared" si="2" ref="K23:L34">SUM(E23)</f>
        <v>1</v>
      </c>
      <c r="L23" s="123">
        <f t="shared" si="2"/>
        <v>0</v>
      </c>
      <c r="M23" s="124">
        <f t="shared" si="1"/>
        <v>1</v>
      </c>
      <c r="N23" s="125"/>
    </row>
    <row r="24" spans="1:14" s="126" customFormat="1" ht="15.75">
      <c r="A24" s="118" t="s">
        <v>87</v>
      </c>
      <c r="B24" s="128"/>
      <c r="C24" s="127"/>
      <c r="D24" s="139">
        <v>1</v>
      </c>
      <c r="E24" s="119">
        <v>1</v>
      </c>
      <c r="F24" s="119"/>
      <c r="G24" s="120"/>
      <c r="H24" s="120"/>
      <c r="I24" s="121"/>
      <c r="J24" s="122"/>
      <c r="K24" s="123">
        <f t="shared" si="2"/>
        <v>1</v>
      </c>
      <c r="L24" s="123">
        <f t="shared" si="2"/>
        <v>0</v>
      </c>
      <c r="M24" s="124">
        <f t="shared" si="1"/>
        <v>1</v>
      </c>
      <c r="N24" s="125"/>
    </row>
    <row r="25" spans="1:14" s="126" customFormat="1" ht="15.75">
      <c r="A25" s="118" t="s">
        <v>88</v>
      </c>
      <c r="B25" s="128"/>
      <c r="C25" s="127"/>
      <c r="D25" s="139">
        <v>1</v>
      </c>
      <c r="E25" s="119">
        <v>1</v>
      </c>
      <c r="F25" s="119"/>
      <c r="G25" s="120"/>
      <c r="H25" s="120"/>
      <c r="I25" s="121"/>
      <c r="J25" s="122"/>
      <c r="K25" s="123">
        <f t="shared" si="2"/>
        <v>1</v>
      </c>
      <c r="L25" s="123">
        <f t="shared" si="2"/>
        <v>0</v>
      </c>
      <c r="M25" s="124">
        <f t="shared" si="1"/>
        <v>1</v>
      </c>
      <c r="N25" s="125"/>
    </row>
    <row r="26" spans="1:14" s="126" customFormat="1" ht="15.75">
      <c r="A26" s="118" t="s">
        <v>89</v>
      </c>
      <c r="B26" s="128"/>
      <c r="C26" s="127"/>
      <c r="D26" s="139">
        <v>1</v>
      </c>
      <c r="E26" s="119">
        <v>1</v>
      </c>
      <c r="F26" s="119"/>
      <c r="G26" s="120"/>
      <c r="H26" s="120"/>
      <c r="I26" s="121"/>
      <c r="J26" s="122"/>
      <c r="K26" s="123">
        <f t="shared" si="2"/>
        <v>1</v>
      </c>
      <c r="L26" s="123">
        <f t="shared" si="2"/>
        <v>0</v>
      </c>
      <c r="M26" s="124">
        <f t="shared" si="1"/>
        <v>1</v>
      </c>
      <c r="N26" s="125"/>
    </row>
    <row r="27" spans="1:14" s="126" customFormat="1" ht="15.75">
      <c r="A27" s="118" t="s">
        <v>90</v>
      </c>
      <c r="B27" s="128"/>
      <c r="C27" s="127" t="s">
        <v>13</v>
      </c>
      <c r="D27" s="139">
        <v>1</v>
      </c>
      <c r="E27" s="119">
        <v>1</v>
      </c>
      <c r="F27" s="119"/>
      <c r="G27" s="120"/>
      <c r="H27" s="120"/>
      <c r="I27" s="121"/>
      <c r="J27" s="122"/>
      <c r="K27" s="123">
        <f t="shared" si="2"/>
        <v>1</v>
      </c>
      <c r="L27" s="123">
        <f t="shared" si="2"/>
        <v>0</v>
      </c>
      <c r="M27" s="124">
        <f t="shared" si="1"/>
        <v>1</v>
      </c>
      <c r="N27" s="125"/>
    </row>
    <row r="28" spans="1:14" s="126" customFormat="1" ht="15.75">
      <c r="A28" s="118" t="s">
        <v>91</v>
      </c>
      <c r="B28" s="128"/>
      <c r="C28" s="127"/>
      <c r="D28" s="139">
        <v>1</v>
      </c>
      <c r="E28" s="119">
        <v>1</v>
      </c>
      <c r="F28" s="119"/>
      <c r="G28" s="120"/>
      <c r="H28" s="120"/>
      <c r="I28" s="121"/>
      <c r="J28" s="122"/>
      <c r="K28" s="123">
        <f t="shared" si="2"/>
        <v>1</v>
      </c>
      <c r="L28" s="123">
        <f t="shared" si="2"/>
        <v>0</v>
      </c>
      <c r="M28" s="124">
        <f t="shared" si="1"/>
        <v>1</v>
      </c>
      <c r="N28" s="125"/>
    </row>
    <row r="29" spans="1:14" s="126" customFormat="1" ht="15.75">
      <c r="A29" s="118" t="s">
        <v>92</v>
      </c>
      <c r="B29" s="128"/>
      <c r="C29" s="127"/>
      <c r="D29" s="139">
        <v>1</v>
      </c>
      <c r="E29" s="119">
        <v>1</v>
      </c>
      <c r="F29" s="119"/>
      <c r="G29" s="120"/>
      <c r="H29" s="120"/>
      <c r="I29" s="121"/>
      <c r="J29" s="122"/>
      <c r="K29" s="123">
        <f t="shared" si="2"/>
        <v>1</v>
      </c>
      <c r="L29" s="123">
        <f t="shared" si="2"/>
        <v>0</v>
      </c>
      <c r="M29" s="124">
        <f t="shared" si="1"/>
        <v>1</v>
      </c>
      <c r="N29" s="125"/>
    </row>
    <row r="30" spans="1:14" s="126" customFormat="1" ht="15.75">
      <c r="A30" s="118" t="s">
        <v>93</v>
      </c>
      <c r="B30" s="128"/>
      <c r="C30" s="127"/>
      <c r="D30" s="139">
        <v>1</v>
      </c>
      <c r="E30" s="119"/>
      <c r="F30" s="119"/>
      <c r="G30" s="120"/>
      <c r="H30" s="120"/>
      <c r="I30" s="121"/>
      <c r="J30" s="122"/>
      <c r="K30" s="123">
        <f t="shared" si="2"/>
        <v>0</v>
      </c>
      <c r="L30" s="123">
        <f t="shared" si="2"/>
        <v>0</v>
      </c>
      <c r="M30" s="124">
        <f t="shared" si="1"/>
        <v>0</v>
      </c>
      <c r="N30" s="125"/>
    </row>
    <row r="31" spans="1:14" s="126" customFormat="1" ht="15.75">
      <c r="A31" s="118" t="s">
        <v>94</v>
      </c>
      <c r="B31" s="128"/>
      <c r="C31" s="127"/>
      <c r="D31" s="139">
        <v>1</v>
      </c>
      <c r="E31" s="119"/>
      <c r="F31" s="119"/>
      <c r="G31" s="120"/>
      <c r="H31" s="120"/>
      <c r="I31" s="121"/>
      <c r="J31" s="122"/>
      <c r="K31" s="123">
        <f t="shared" si="2"/>
        <v>0</v>
      </c>
      <c r="L31" s="123">
        <f t="shared" si="2"/>
        <v>0</v>
      </c>
      <c r="M31" s="124">
        <f t="shared" si="1"/>
        <v>0</v>
      </c>
      <c r="N31" s="125"/>
    </row>
    <row r="32" spans="1:14" s="126" customFormat="1" ht="15.75">
      <c r="A32" s="118" t="s">
        <v>95</v>
      </c>
      <c r="B32" s="128"/>
      <c r="C32" s="127"/>
      <c r="D32" s="139">
        <v>1</v>
      </c>
      <c r="E32" s="119"/>
      <c r="F32" s="119"/>
      <c r="G32" s="120"/>
      <c r="H32" s="120"/>
      <c r="I32" s="121"/>
      <c r="J32" s="122"/>
      <c r="K32" s="123">
        <f t="shared" si="2"/>
        <v>0</v>
      </c>
      <c r="L32" s="123">
        <f t="shared" si="2"/>
        <v>0</v>
      </c>
      <c r="M32" s="124">
        <f t="shared" si="1"/>
        <v>0</v>
      </c>
      <c r="N32" s="125"/>
    </row>
    <row r="33" spans="1:14" s="126" customFormat="1" ht="15.75">
      <c r="A33" s="118" t="s">
        <v>96</v>
      </c>
      <c r="B33" s="128"/>
      <c r="C33" s="127"/>
      <c r="D33" s="139">
        <v>1</v>
      </c>
      <c r="E33" s="119"/>
      <c r="F33" s="119"/>
      <c r="G33" s="120"/>
      <c r="H33" s="120"/>
      <c r="I33" s="121"/>
      <c r="J33" s="122"/>
      <c r="K33" s="123">
        <f t="shared" si="2"/>
        <v>0</v>
      </c>
      <c r="L33" s="123">
        <f t="shared" si="2"/>
        <v>0</v>
      </c>
      <c r="M33" s="124">
        <f t="shared" si="1"/>
        <v>0</v>
      </c>
      <c r="N33" s="125"/>
    </row>
    <row r="34" spans="1:14" s="126" customFormat="1" ht="15.75">
      <c r="A34" s="118" t="s">
        <v>97</v>
      </c>
      <c r="B34" s="128"/>
      <c r="C34" s="127"/>
      <c r="D34" s="139">
        <v>1</v>
      </c>
      <c r="E34" s="119"/>
      <c r="F34" s="119"/>
      <c r="G34" s="120"/>
      <c r="H34" s="120"/>
      <c r="I34" s="121"/>
      <c r="J34" s="122"/>
      <c r="K34" s="123">
        <f t="shared" si="2"/>
        <v>0</v>
      </c>
      <c r="L34" s="123">
        <f t="shared" si="2"/>
        <v>0</v>
      </c>
      <c r="M34" s="124">
        <f t="shared" si="1"/>
        <v>0</v>
      </c>
      <c r="N34" s="125"/>
    </row>
    <row r="35" spans="1:14" ht="15">
      <c r="A35" s="78" t="s">
        <v>60</v>
      </c>
      <c r="B35" s="189" t="s">
        <v>12</v>
      </c>
      <c r="C35" s="192" t="s">
        <v>10</v>
      </c>
      <c r="D35" s="139">
        <v>1</v>
      </c>
      <c r="E35" s="140"/>
      <c r="F35" s="140"/>
      <c r="G35" s="120"/>
      <c r="H35" s="120"/>
      <c r="I35" s="141"/>
      <c r="J35" s="142"/>
      <c r="K35" s="105">
        <f>SUM(I35)</f>
        <v>0</v>
      </c>
      <c r="L35" s="105">
        <f>SUM(J35)</f>
        <v>0</v>
      </c>
      <c r="M35" s="105">
        <f t="shared" si="1"/>
        <v>0</v>
      </c>
      <c r="N35" s="30"/>
    </row>
    <row r="36" spans="1:14" ht="15">
      <c r="A36" s="76" t="s">
        <v>34</v>
      </c>
      <c r="B36" s="190"/>
      <c r="C36" s="193"/>
      <c r="D36" s="139">
        <v>1</v>
      </c>
      <c r="E36" s="143"/>
      <c r="F36" s="143"/>
      <c r="G36" s="120"/>
      <c r="H36" s="120"/>
      <c r="I36" s="144"/>
      <c r="J36" s="145"/>
      <c r="K36" s="106">
        <f aca="true" t="shared" si="3" ref="K36:L42">SUM(I36)</f>
        <v>0</v>
      </c>
      <c r="L36" s="106">
        <f t="shared" si="3"/>
        <v>0</v>
      </c>
      <c r="M36" s="105">
        <f t="shared" si="1"/>
        <v>0</v>
      </c>
      <c r="N36" s="30"/>
    </row>
    <row r="37" spans="1:14" ht="15">
      <c r="A37" s="77" t="s">
        <v>35</v>
      </c>
      <c r="B37" s="190"/>
      <c r="C37" s="193"/>
      <c r="D37" s="139">
        <v>1</v>
      </c>
      <c r="E37" s="143"/>
      <c r="F37" s="143"/>
      <c r="G37" s="120"/>
      <c r="H37" s="120"/>
      <c r="I37" s="144"/>
      <c r="J37" s="145"/>
      <c r="K37" s="106">
        <f t="shared" si="3"/>
        <v>0</v>
      </c>
      <c r="L37" s="106">
        <f t="shared" si="3"/>
        <v>0</v>
      </c>
      <c r="M37" s="105">
        <f t="shared" si="1"/>
        <v>0</v>
      </c>
      <c r="N37" s="30"/>
    </row>
    <row r="38" spans="1:13" ht="15">
      <c r="A38" s="77" t="s">
        <v>36</v>
      </c>
      <c r="B38" s="190"/>
      <c r="C38" s="177" t="s">
        <v>13</v>
      </c>
      <c r="D38" s="139">
        <v>1</v>
      </c>
      <c r="E38" s="14"/>
      <c r="F38" s="15"/>
      <c r="G38" s="16"/>
      <c r="H38" s="16"/>
      <c r="I38" s="1"/>
      <c r="J38" s="1"/>
      <c r="K38" s="106">
        <f t="shared" si="3"/>
        <v>0</v>
      </c>
      <c r="L38" s="106">
        <f t="shared" si="3"/>
        <v>0</v>
      </c>
      <c r="M38" s="105">
        <f t="shared" si="1"/>
        <v>0</v>
      </c>
    </row>
    <row r="39" spans="1:13" ht="15">
      <c r="A39" s="77" t="s">
        <v>37</v>
      </c>
      <c r="B39" s="190"/>
      <c r="C39" s="178"/>
      <c r="D39" s="139">
        <v>1</v>
      </c>
      <c r="E39" s="14"/>
      <c r="F39" s="15"/>
      <c r="G39" s="16"/>
      <c r="H39" s="16"/>
      <c r="I39" s="32"/>
      <c r="J39" s="32"/>
      <c r="K39" s="105">
        <f t="shared" si="3"/>
        <v>0</v>
      </c>
      <c r="L39" s="105">
        <f t="shared" si="3"/>
        <v>0</v>
      </c>
      <c r="M39" s="105">
        <f t="shared" si="1"/>
        <v>0</v>
      </c>
    </row>
    <row r="40" spans="1:13" ht="15">
      <c r="A40" s="77" t="s">
        <v>38</v>
      </c>
      <c r="B40" s="190"/>
      <c r="C40" s="178"/>
      <c r="D40" s="139">
        <v>1</v>
      </c>
      <c r="E40" s="143"/>
      <c r="F40" s="15"/>
      <c r="G40" s="16"/>
      <c r="H40" s="16"/>
      <c r="I40" s="32"/>
      <c r="J40" s="32"/>
      <c r="K40" s="105">
        <f t="shared" si="3"/>
        <v>0</v>
      </c>
      <c r="L40" s="105">
        <f t="shared" si="3"/>
        <v>0</v>
      </c>
      <c r="M40" s="105">
        <f t="shared" si="1"/>
        <v>0</v>
      </c>
    </row>
    <row r="41" spans="1:13" ht="15">
      <c r="A41" s="77" t="s">
        <v>39</v>
      </c>
      <c r="B41" s="190"/>
      <c r="C41" s="178"/>
      <c r="D41" s="139">
        <v>1</v>
      </c>
      <c r="E41" s="143"/>
      <c r="F41" s="15"/>
      <c r="G41" s="16"/>
      <c r="H41" s="16"/>
      <c r="I41" s="32"/>
      <c r="J41" s="32"/>
      <c r="K41" s="105">
        <f t="shared" si="3"/>
        <v>0</v>
      </c>
      <c r="L41" s="105">
        <f t="shared" si="3"/>
        <v>0</v>
      </c>
      <c r="M41" s="105">
        <f t="shared" si="1"/>
        <v>0</v>
      </c>
    </row>
    <row r="42" spans="1:13" ht="15.75" thickBot="1">
      <c r="A42" s="129" t="s">
        <v>98</v>
      </c>
      <c r="B42" s="191"/>
      <c r="C42" s="179"/>
      <c r="D42" s="139">
        <v>1</v>
      </c>
      <c r="E42" s="143"/>
      <c r="F42" s="15"/>
      <c r="G42" s="16"/>
      <c r="H42" s="16"/>
      <c r="I42" s="32"/>
      <c r="J42" s="32"/>
      <c r="K42" s="105">
        <f t="shared" si="3"/>
        <v>0</v>
      </c>
      <c r="L42" s="105">
        <f t="shared" si="3"/>
        <v>0</v>
      </c>
      <c r="M42" s="105">
        <f t="shared" si="1"/>
        <v>0</v>
      </c>
    </row>
    <row r="43" spans="1:14" ht="15.75" thickTop="1">
      <c r="A43" s="45" t="s">
        <v>48</v>
      </c>
      <c r="B43" s="172" t="s">
        <v>14</v>
      </c>
      <c r="C43" s="171" t="s">
        <v>10</v>
      </c>
      <c r="D43" s="139">
        <v>1</v>
      </c>
      <c r="E43" s="143"/>
      <c r="F43" s="15"/>
      <c r="G43" s="1"/>
      <c r="H43" s="1"/>
      <c r="I43" s="16"/>
      <c r="J43" s="16"/>
      <c r="K43" s="105">
        <f aca="true" t="shared" si="4" ref="K43:L49">SUM(G43)</f>
        <v>0</v>
      </c>
      <c r="L43" s="105">
        <f t="shared" si="4"/>
        <v>0</v>
      </c>
      <c r="M43" s="105">
        <f aca="true" t="shared" si="5" ref="M43:M49">SUM(K43,L43)</f>
        <v>0</v>
      </c>
      <c r="N43" s="30"/>
    </row>
    <row r="44" spans="1:14" ht="45">
      <c r="A44" s="45" t="s">
        <v>49</v>
      </c>
      <c r="B44" s="173"/>
      <c r="C44" s="162"/>
      <c r="D44" s="139">
        <v>1</v>
      </c>
      <c r="E44" s="146"/>
      <c r="F44" s="100"/>
      <c r="G44" s="46"/>
      <c r="H44" s="46"/>
      <c r="I44" s="101"/>
      <c r="J44" s="101"/>
      <c r="K44" s="107">
        <f t="shared" si="4"/>
        <v>0</v>
      </c>
      <c r="L44" s="107">
        <f t="shared" si="4"/>
        <v>0</v>
      </c>
      <c r="M44" s="105">
        <f t="shared" si="5"/>
        <v>0</v>
      </c>
      <c r="N44" s="30"/>
    </row>
    <row r="45" spans="1:14" ht="15">
      <c r="A45" s="45" t="s">
        <v>50</v>
      </c>
      <c r="B45" s="173"/>
      <c r="C45" s="163"/>
      <c r="D45" s="139">
        <v>1</v>
      </c>
      <c r="E45" s="120"/>
      <c r="F45" s="15"/>
      <c r="G45" s="1"/>
      <c r="H45" s="1"/>
      <c r="I45" s="16"/>
      <c r="J45" s="16"/>
      <c r="K45" s="107">
        <f t="shared" si="4"/>
        <v>0</v>
      </c>
      <c r="L45" s="107">
        <f t="shared" si="4"/>
        <v>0</v>
      </c>
      <c r="M45" s="105">
        <f t="shared" si="5"/>
        <v>0</v>
      </c>
      <c r="N45" s="30"/>
    </row>
    <row r="46" spans="1:14" ht="15">
      <c r="A46" s="45" t="s">
        <v>51</v>
      </c>
      <c r="B46" s="173"/>
      <c r="C46" s="161" t="s">
        <v>11</v>
      </c>
      <c r="D46" s="139">
        <v>1</v>
      </c>
      <c r="E46" s="120"/>
      <c r="F46" s="15"/>
      <c r="G46" s="1"/>
      <c r="H46" s="1"/>
      <c r="I46" s="16"/>
      <c r="J46" s="16"/>
      <c r="K46" s="107">
        <f t="shared" si="4"/>
        <v>0</v>
      </c>
      <c r="L46" s="107">
        <f t="shared" si="4"/>
        <v>0</v>
      </c>
      <c r="M46" s="105">
        <f t="shared" si="5"/>
        <v>0</v>
      </c>
      <c r="N46" s="30"/>
    </row>
    <row r="47" spans="1:14" ht="30">
      <c r="A47" s="45" t="s">
        <v>52</v>
      </c>
      <c r="B47" s="173"/>
      <c r="C47" s="162"/>
      <c r="D47" s="139">
        <v>1</v>
      </c>
      <c r="E47" s="120"/>
      <c r="F47" s="15"/>
      <c r="G47" s="1"/>
      <c r="H47" s="1"/>
      <c r="I47" s="16"/>
      <c r="J47" s="16"/>
      <c r="K47" s="107">
        <f t="shared" si="4"/>
        <v>0</v>
      </c>
      <c r="L47" s="107">
        <f t="shared" si="4"/>
        <v>0</v>
      </c>
      <c r="M47" s="105">
        <f t="shared" si="5"/>
        <v>0</v>
      </c>
      <c r="N47" s="30"/>
    </row>
    <row r="48" spans="1:14" ht="30">
      <c r="A48" s="74" t="s">
        <v>53</v>
      </c>
      <c r="B48" s="173"/>
      <c r="C48" s="162"/>
      <c r="D48" s="139">
        <v>1</v>
      </c>
      <c r="E48" s="120"/>
      <c r="F48" s="15"/>
      <c r="G48" s="1"/>
      <c r="H48" s="1"/>
      <c r="I48" s="16"/>
      <c r="J48" s="16"/>
      <c r="K48" s="107">
        <f t="shared" si="4"/>
        <v>0</v>
      </c>
      <c r="L48" s="107">
        <f t="shared" si="4"/>
        <v>0</v>
      </c>
      <c r="M48" s="105">
        <f t="shared" si="5"/>
        <v>0</v>
      </c>
      <c r="N48" s="30"/>
    </row>
    <row r="49" spans="1:14" ht="15.75" thickBot="1">
      <c r="A49" s="33" t="s">
        <v>40</v>
      </c>
      <c r="B49" s="174"/>
      <c r="C49" s="163"/>
      <c r="D49" s="139">
        <v>1</v>
      </c>
      <c r="E49" s="147"/>
      <c r="F49" s="100"/>
      <c r="G49" s="46"/>
      <c r="H49" s="46"/>
      <c r="I49" s="101"/>
      <c r="J49" s="101"/>
      <c r="K49" s="105">
        <f t="shared" si="4"/>
        <v>0</v>
      </c>
      <c r="L49" s="105">
        <f t="shared" si="4"/>
        <v>0</v>
      </c>
      <c r="M49" s="105">
        <f t="shared" si="5"/>
        <v>0</v>
      </c>
      <c r="N49" s="30"/>
    </row>
    <row r="50" spans="1:13" ht="19.5" thickBot="1" thickTop="1">
      <c r="A50" s="238" t="s">
        <v>15</v>
      </c>
      <c r="B50" s="239"/>
      <c r="C50" s="239"/>
      <c r="D50" s="239"/>
      <c r="E50" s="239"/>
      <c r="F50" s="239"/>
      <c r="G50" s="239"/>
      <c r="H50" s="239"/>
      <c r="I50" s="239"/>
      <c r="J50" s="240"/>
      <c r="K50" s="108">
        <f>SUM(K7:K49)</f>
        <v>7</v>
      </c>
      <c r="L50" s="108">
        <f>SUM(L7:L49)</f>
        <v>0</v>
      </c>
      <c r="M50" s="109">
        <f>SUM(M7:M49)</f>
        <v>7</v>
      </c>
    </row>
    <row r="51" spans="1:13" ht="18.75" thickTop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2"/>
    </row>
    <row r="52" spans="1:13" ht="15.75">
      <c r="A52" s="232" t="s">
        <v>61</v>
      </c>
      <c r="B52" s="232"/>
      <c r="C52" s="232"/>
      <c r="D52" s="232"/>
      <c r="E52" s="233" t="s">
        <v>9</v>
      </c>
      <c r="F52" s="233"/>
      <c r="G52" s="234" t="s">
        <v>14</v>
      </c>
      <c r="H52" s="234"/>
      <c r="I52" s="235" t="s">
        <v>12</v>
      </c>
      <c r="J52" s="235"/>
      <c r="K52" s="1"/>
      <c r="L52" s="1"/>
      <c r="M52" s="29"/>
    </row>
    <row r="53" spans="1:13" ht="12.75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29"/>
    </row>
    <row r="54" spans="1:13" ht="12.75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29"/>
    </row>
    <row r="55" spans="1:13" ht="12.75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29"/>
    </row>
    <row r="56" spans="1:13" ht="12.75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29"/>
    </row>
    <row r="57" spans="1:13" ht="12.75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29"/>
    </row>
    <row r="58" spans="1:13" ht="12.75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29"/>
    </row>
    <row r="59" spans="1:13" ht="12.75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29"/>
    </row>
    <row r="60" spans="1:13" ht="12.75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29"/>
    </row>
    <row r="61" spans="1:13" ht="25.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29"/>
    </row>
    <row r="62" spans="1:13" ht="25.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29"/>
    </row>
    <row r="63" spans="1:13" ht="25.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29"/>
    </row>
    <row r="64" spans="1:13" ht="25.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29"/>
    </row>
    <row r="65" spans="1:13" ht="25.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29"/>
    </row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</sheetData>
  <sheetProtection/>
  <mergeCells count="25">
    <mergeCell ref="A52:D52"/>
    <mergeCell ref="E52:F52"/>
    <mergeCell ref="G52:H52"/>
    <mergeCell ref="I52:J52"/>
    <mergeCell ref="B7:B22"/>
    <mergeCell ref="B43:B49"/>
    <mergeCell ref="C43:C45"/>
    <mergeCell ref="C46:C49"/>
    <mergeCell ref="E4:F4"/>
    <mergeCell ref="A6:D6"/>
    <mergeCell ref="G4:H4"/>
    <mergeCell ref="B35:B42"/>
    <mergeCell ref="C35:C37"/>
    <mergeCell ref="K4:M4"/>
    <mergeCell ref="I4:J4"/>
    <mergeCell ref="A1:M1"/>
    <mergeCell ref="A2:M2"/>
    <mergeCell ref="A3:M3"/>
    <mergeCell ref="B4:D4"/>
    <mergeCell ref="K5:L5"/>
    <mergeCell ref="A50:J50"/>
    <mergeCell ref="C7:C15"/>
    <mergeCell ref="C16:C22"/>
    <mergeCell ref="C38:C42"/>
    <mergeCell ref="E6:J6"/>
  </mergeCells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2006-04-07T20:13:35Z</cp:lastPrinted>
  <dcterms:created xsi:type="dcterms:W3CDTF">2004-12-16T09:29:43Z</dcterms:created>
  <dcterms:modified xsi:type="dcterms:W3CDTF">2014-06-19T08:14:09Z</dcterms:modified>
  <cp:category/>
  <cp:version/>
  <cp:contentType/>
  <cp:contentStatus/>
</cp:coreProperties>
</file>