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853" activeTab="0"/>
  </bookViews>
  <sheets>
    <sheet name="Συγκεντρωτικός Πίνακας" sheetId="1" r:id="rId1"/>
    <sheet name="1o Kard" sheetId="2" r:id="rId2"/>
    <sheet name="2o Kard" sheetId="3" r:id="rId3"/>
    <sheet name="3o Kard" sheetId="4" r:id="rId4"/>
    <sheet name="4o Kard" sheetId="5" r:id="rId5"/>
    <sheet name="5o Kard" sheetId="6" r:id="rId6"/>
    <sheet name="6o Kard" sheetId="7" r:id="rId7"/>
    <sheet name="7o Kard" sheetId="8" r:id="rId8"/>
    <sheet name="esperino" sheetId="9" r:id="rId9"/>
    <sheet name="Itea" sheetId="10" r:id="rId10"/>
    <sheet name="Kedros" sheetId="11" r:id="rId11"/>
    <sheet name="Leontariou" sheetId="12" r:id="rId12"/>
    <sheet name="Magoula" sheetId="13" r:id="rId13"/>
    <sheet name="Mataraga" sheetId="14" r:id="rId14"/>
    <sheet name="Mitropoli" sheetId="15" r:id="rId15"/>
    <sheet name="Mousiko" sheetId="16" r:id="rId16"/>
    <sheet name="1o Mouzakiou" sheetId="17" r:id="rId17"/>
    <sheet name="1o Palama" sheetId="18" r:id="rId18"/>
    <sheet name="Proastiou" sheetId="19" r:id="rId19"/>
    <sheet name="1o Sofades" sheetId="20" r:id="rId20"/>
  </sheets>
  <definedNames>
    <definedName name="_xlnm.Print_Area" localSheetId="1">'1o Kard'!$A$1:$M$33</definedName>
    <definedName name="_xlnm.Print_Area" localSheetId="16">'1o Mouzakiou'!$A$1:$M$46</definedName>
    <definedName name="_xlnm.Print_Area" localSheetId="17">'1o Palama'!$A$1:$M$46</definedName>
    <definedName name="_xlnm.Print_Area" localSheetId="19">'1o Sofades'!$A$1:$M$46</definedName>
    <definedName name="_xlnm.Print_Area" localSheetId="2">'2o Kard'!$A$1:$M$46</definedName>
    <definedName name="_xlnm.Print_Area" localSheetId="3">'3o Kard'!$A$1:$M$44</definedName>
    <definedName name="_xlnm.Print_Area" localSheetId="4">'4o Kard'!$A$1:$M$46</definedName>
    <definedName name="_xlnm.Print_Area" localSheetId="5">'5o Kard'!$A$1:$M$46</definedName>
    <definedName name="_xlnm.Print_Area" localSheetId="6">'6o Kard'!$A$1:$M$51</definedName>
    <definedName name="_xlnm.Print_Area" localSheetId="7">'7o Kard'!$A$1:$M$46</definedName>
    <definedName name="_xlnm.Print_Area" localSheetId="8">'esperino'!$A$1:$M$46</definedName>
    <definedName name="_xlnm.Print_Area" localSheetId="9">'Itea'!$A$1:$M$46</definedName>
    <definedName name="_xlnm.Print_Area" localSheetId="10">'Kedros'!$A$1:$M$47</definedName>
    <definedName name="_xlnm.Print_Area" localSheetId="11">'Leontariou'!$A$1:$M$46</definedName>
    <definedName name="_xlnm.Print_Area" localSheetId="12">'Magoula'!$A$1:$M$46</definedName>
    <definedName name="_xlnm.Print_Area" localSheetId="13">'Mataraga'!$A$1:$M$46</definedName>
    <definedName name="_xlnm.Print_Area" localSheetId="14">'Mitropoli'!$A$1:$M$46</definedName>
    <definedName name="_xlnm.Print_Area" localSheetId="18">'Proastiou'!$A$1:$M$47</definedName>
    <definedName name="_xlnm.Print_Area" localSheetId="0">'Συγκεντρωτικός Πίνακας'!$A$1:$K$3</definedName>
  </definedNames>
  <calcPr fullCalcOnLoad="1"/>
</workbook>
</file>

<file path=xl/sharedStrings.xml><?xml version="1.0" encoding="utf-8"?>
<sst xmlns="http://schemas.openxmlformats.org/spreadsheetml/2006/main" count="1565" uniqueCount="110">
  <si>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</si>
  <si>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</si>
  <si>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</si>
  <si>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</si>
  <si>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</si>
  <si>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</si>
  <si>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</si>
  <si>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</si>
  <si>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</si>
  <si>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</si>
  <si>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</si>
  <si>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</si>
  <si>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</si>
  <si>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</si>
  <si>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</si>
  <si>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ΓΕΝΙΚΟ ΣΥΝΟΛΟ</t>
  </si>
  <si>
    <t xml:space="preserve">Μέτρηση μήκους, εμβαδού, όγκου (1) </t>
  </si>
  <si>
    <t xml:space="preserve">Μέτρηση βάρους, μάζας και πυκνότητας (2) 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</si>
  <si>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</si>
  <si>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</si>
  <si>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</si>
  <si>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</si>
  <si>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</si>
  <si>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</si>
  <si>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Μετωπικά (%)</t>
  </si>
  <si>
    <t>Με 
Επίδειξη (%)</t>
  </si>
  <si>
    <t>Ηλεκτροστατικές αλληλεπιδράσεις (1)</t>
  </si>
  <si>
    <t>Ο Νόμος του Ohm (2)</t>
  </si>
  <si>
    <t>Πειραματικός έλεγχος των νόμων του απλού εκκρεμούς (7)</t>
  </si>
  <si>
    <t>Νόμος του Hooke (7)</t>
  </si>
  <si>
    <t>Άνωση - Αρχή του Αρχιμήδη (9)</t>
  </si>
  <si>
    <t>Η σημασία του φωτός για τη φωτοσύνθεση (4)</t>
  </si>
  <si>
    <t xml:space="preserve"> Η μεταφορά ουσιών στα φυτά (5)</t>
  </si>
  <si>
    <t>Διαχωρισμός μιγμάτων (4)</t>
  </si>
  <si>
    <t>Σύνδεση αντιστατών σε σειρά (4)</t>
  </si>
  <si>
    <t>Παράλληλη σύνδεση αντιστατών (5)</t>
  </si>
  <si>
    <t>Μελέτη κυμάτων (9.1)</t>
  </si>
  <si>
    <t>Διάθλαση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</si>
  <si>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</si>
  <si>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</si>
  <si>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</si>
  <si>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</si>
  <si>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</si>
  <si>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</si>
  <si>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Συμπληρώνεται από τον ΥΣΕΦΕ του σχολείου</t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</si>
  <si>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</si>
  <si>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r>
      <t xml:space="preserve">Αριθμός των τμημάτων της τάξης </t>
    </r>
    <r>
      <rPr>
        <b/>
        <u val="single"/>
        <sz val="11"/>
        <rFont val="Arial Greek"/>
        <family val="0"/>
      </rPr>
      <t>που πραγματοποίησαν την εργαστηριακή δραστηριότητα</t>
    </r>
  </si>
  <si>
    <r>
      <t xml:space="preserve">Αριθμός τμημάτων ανά τάξη του σχολείου </t>
    </r>
    <r>
      <rPr>
        <b/>
        <u val="single"/>
        <sz val="12"/>
        <rFont val="Arial Greek"/>
        <family val="0"/>
      </rPr>
      <t>*</t>
    </r>
  </si>
  <si>
    <t>ΕΚΦΕ που ανήκει: ΚΑΡΔΙΤΣΑΣ</t>
  </si>
  <si>
    <t>ΕΡΓΑΣΤ.ΑΣΚΗΣΕΙΣ ΠΟΥ ΠΡΑΓΜΑΤΟΠΟIΉΘΗΚΑΝ ΠΕΡΑΝ ΤΩΝ ΑΝΑΦΕΡΟΜΕΝΩΝ</t>
  </si>
  <si>
    <t>ΟΝΟΜΑ ΓΥΜΝΑΣΙΟΥ: 1ο Καρδίτσας</t>
  </si>
  <si>
    <t>ΟΝΟΜΑ ΓΥΜΝΑΣΙΟΥ: Μητρόπολης</t>
  </si>
  <si>
    <t>ΕΚΦΕ που ανήκει: Καρδίτσας</t>
  </si>
  <si>
    <t>ΟΝΟΜΑ ΓΥΜΝΑΣΙΟΥ: Ματαράγκας</t>
  </si>
  <si>
    <t>ΟΝΟΜΑ ΓΥΜΝΑΣΙΟΥ: Μαγούλας</t>
  </si>
  <si>
    <t>ΟΝΟΜΑ ΓΥΜΝΑΣΙΟΥ: Ιτέας</t>
  </si>
  <si>
    <t>ΟΝΟΜΑ ΓΥΜΝΑΣΙΟΥ: 1ο Σοφάδες</t>
  </si>
  <si>
    <t>ΟΝΟΜΑ ΓΥΜΝΑΣΙΟΥ: Προαστίου</t>
  </si>
  <si>
    <t>ΟΝΟΜΑ ΓΥΜΝΑΣΙΟΥ: 1ο Παλαμά</t>
  </si>
  <si>
    <t>ΟΝΟΜΑ ΓΥΜΝΑΣΙΟΥ: 1ο Μουζακίου</t>
  </si>
  <si>
    <t>ΟΝΟΜΑ ΓΥΜΝΑΣΙΟΥ: Λεονταρίου</t>
  </si>
  <si>
    <t>ΟΝΟΜΑ ΓΥΜΝΑΣΙΟΥ: Κέδρου</t>
  </si>
  <si>
    <t>ΟΝΟΜΑ ΓΥΜΝΑΣΙΟΥ: Μουσικό</t>
  </si>
  <si>
    <t>ΟΝΟΜΑ ΓΥΜΝΑΣΙΟΥ: Εσπερινό</t>
  </si>
  <si>
    <t>ΟΝΟΜΑ ΓΥΜΝΑΣΙΟΥ: 7ο Καρδίτσας</t>
  </si>
  <si>
    <t>ΟΝΟΜΑ ΓΥΜΝΑΣΙΟΥ: 6ο Καρδίτσας</t>
  </si>
  <si>
    <t>ΟΝΟΜΑ ΓΥΜΝΑΣΙΟΥ: 5ο Καρδίτσας</t>
  </si>
  <si>
    <t>ΟΝΟΜΑ ΓΥΜΝΑΣΙΟΥ: 4ο Καρδίτσας</t>
  </si>
  <si>
    <t>ΟΝΟΜΑ ΓΥΜΝΑΣΙΟΥ:3ο Καρδίτσας</t>
  </si>
  <si>
    <t>ΟΝΟΜΑ ΓΥΜΝΑΣΙΟΥ: 2ο Καρδίτσας</t>
  </si>
  <si>
    <t>ΣΥΝΟΛΟ ΓΥΜΝΑΣΙΩΝ: 19</t>
  </si>
  <si>
    <t>Μετρήσεις μήκους – Η μέση τιμή</t>
  </si>
  <si>
    <t>Μετρήσεις χρόνου – Η ακρίβεια</t>
  </si>
  <si>
    <t>Μετρήσεις μάζας – Τα διαγράμματα</t>
  </si>
  <si>
    <t>Μετρήσεις θερμοκρασίας – Η βαθμονόμηση</t>
  </si>
  <si>
    <t>Από τη θερμότητα στη θερμοκρασία – Η θερμική ισορροπία</t>
  </si>
  <si>
    <t>Οι αλλαγές κατάστασης του νερού – Ο «κύκλος» του νερού</t>
  </si>
  <si>
    <t>Η διαστολή και συστολή του νερού – Μια φυσική «ανωμαλία»</t>
  </si>
  <si>
    <t>Το φως θερμαίνει – «ψυχρά» και «θερμά» χρώματα</t>
  </si>
  <si>
    <t>Το φαινόμενο του θερμοκηπίου υπερ-θερμαίνει</t>
  </si>
  <si>
    <t>Το ηλεκτρικό βραχυ-κύκλωμα – Κίνδυνοι και «ασφάλεια»</t>
  </si>
  <si>
    <t>Από τον ηλεκτρισμό στο μαγνητισμό – Ο ηλεκτρικός (ιδιο-)κινητήρας</t>
  </si>
  <si>
    <t>Από το μαγνητισμό στον ηλεκτρισμό – Η ηλεκτρική (ιδιο-)γεννήτρια</t>
  </si>
  <si>
    <t>Οι επιδράσεις της άσκησης στο ρυθμό της αναπνοής (14)</t>
  </si>
  <si>
    <t>Μυοσκελετικό σύστημα - Λογισμικό Α-Γ γυμν.</t>
  </si>
  <si>
    <t>Εργαστηριακή άσκηση μικροσκοπίου με τη χρήση μόνιμων ή νωπών παρασκευασμάτων</t>
  </si>
  <si>
    <t>Καταγραφή ενός πληθυσμού σε ένα οικοσύστημα</t>
  </si>
  <si>
    <t>Μέτρηση του ρυθμού αποικοδόμησης του χαρτιού</t>
  </si>
  <si>
    <t xml:space="preserve">Παρατήρηση βακτηρίων (3) και μυκήτων </t>
  </si>
  <si>
    <t>B</t>
  </si>
  <si>
    <r>
      <t xml:space="preserve">ΠΙΝΑΚΑΣ ΓΥΜΝΑΣΙΩΝ σχ. έτους 2014-15  </t>
    </r>
    <r>
      <rPr>
        <b/>
        <u val="single"/>
        <sz val="16"/>
        <color indexed="10"/>
        <rFont val="Arial"/>
        <family val="2"/>
      </rPr>
      <t xml:space="preserve">(συμπληρώνετε τα κελιά στις στήλες D εως J με αριθμούς ) </t>
    </r>
  </si>
  <si>
    <t>ΣΥΓΚΕΝΤΡΩΤΙΚΗ ΚΑΤΑΣΤΑΣΗ ΓΥΜΝΑΣΙΩΝ</t>
  </si>
  <si>
    <t xml:space="preserve">Μικροσκοπική παρατήρηση φυτικών και ζωικών κυττάρων </t>
  </si>
  <si>
    <t xml:space="preserve">Παρατήρηση πρωτόζωων </t>
  </si>
  <si>
    <t xml:space="preserve">Παρατήρηση φυτικών και ζωικών ιστών </t>
  </si>
  <si>
    <t xml:space="preserve">Απομόνωση νουκλεϊκών οξέων </t>
  </si>
  <si>
    <t>ΑΝΑΛΥΤΙΚΑ ΑΝΑ ΜΑΘΗΜΑ ΚΑΙ ΑΝΑ ΤΑΞΗ</t>
  </si>
  <si>
    <t>Μελέτη υδροστατικής πίεσης</t>
  </si>
  <si>
    <t xml:space="preserve">Μικροσκοπική Παρατήρηση ζωϊκών και φυτικών κυττάρων </t>
  </si>
  <si>
    <t>ΒΙΟΛ.</t>
  </si>
  <si>
    <t>Α΄</t>
  </si>
  <si>
    <t>Μικροσκοπική Παρατήρηση στομάτων στην επιδερμίδα του φύλλου</t>
  </si>
  <si>
    <t xml:space="preserve">Παρατήρηση με μικροσκόπιο  φυτικών κυττάρων </t>
  </si>
  <si>
    <t xml:space="preserve">Βιολογία </t>
  </si>
  <si>
    <t xml:space="preserve">Παρατήρηση με μικροσκόπιο ζωικών κυττάρων </t>
  </si>
  <si>
    <t>Ηλεκτρόλυση νερού (H2O)</t>
  </si>
  <si>
    <t>Παρατήρηση φυτικών κυττάρων</t>
  </si>
  <si>
    <t>Παρατήρηση ζωικών κυττάρων</t>
  </si>
  <si>
    <t>Παρατήρηση φυτικών -ζωικών κυττάρων</t>
  </si>
  <si>
    <t>ΣΥΝ (%)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</si>
</sst>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&quot;Ναι&quot;;&quot;Ναι&quot;;&quot;Όχι&quot;"/>
    <numFmt numFmtId="174" formatCode="&quot;Αληθές&quot;;&quot;Αληθές&quot;;&quot;Ψευδές&quot;"/>
    <numFmt numFmtId="175" formatCode="&quot;Ενεργό&quot;;&quot;Ενεργό&quot;;&quot;Ανενεργό&quot;"/>
    <numFmt numFmtId="176" formatCode="[$€-2]\ #,##0.00_);[Red]\([$€-2]\ #,##0.00\)"/>
  </numFmts>
  <fonts count="63">
    <font>
      <sz val="10"/>
      <name val="Arial"/>
      <family val="0"/>
    </font>
    <font>
      <sz val="11"/>
      <name val="Arial Greek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 Greek"/>
      <family val="2"/>
    </font>
    <font>
      <sz val="9"/>
      <name val="Arial"/>
      <family val="2"/>
    </font>
    <font>
      <sz val="10"/>
      <color indexed="12"/>
      <name val="Arial Greek"/>
      <family val="2"/>
    </font>
    <font>
      <b/>
      <sz val="14"/>
      <name val="Arial Greek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6"/>
      <color indexed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b/>
      <u val="single"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2"/>
      <name val="Arial"/>
      <family val="2"/>
    </font>
    <font>
      <b/>
      <u val="single"/>
      <sz val="12"/>
      <name val="Arial Greek"/>
      <family val="0"/>
    </font>
    <font>
      <b/>
      <sz val="11"/>
      <name val="Arial Greek"/>
      <family val="2"/>
    </font>
    <font>
      <b/>
      <sz val="14"/>
      <name val="Cambria"/>
      <family val="1"/>
    </font>
    <font>
      <b/>
      <sz val="12"/>
      <color indexed="8"/>
      <name val="Arial"/>
      <family val="2"/>
    </font>
    <font>
      <sz val="10"/>
      <color indexed="23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2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30" fillId="3" borderId="0" applyNumberFormat="0" applyBorder="0" applyAlignment="0" applyProtection="0"/>
    <xf numFmtId="0" fontId="37" fillId="38" borderId="1" applyNumberFormat="0" applyAlignment="0" applyProtection="0"/>
    <xf numFmtId="0" fontId="24" fillId="39" borderId="2" applyNumberFormat="0" applyAlignment="0" applyProtection="0"/>
    <xf numFmtId="0" fontId="2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3" fillId="7" borderId="1" applyNumberFormat="0" applyAlignment="0" applyProtection="0"/>
    <xf numFmtId="0" fontId="34" fillId="0" borderId="6" applyNumberFormat="0" applyFill="0" applyAlignment="0" applyProtection="0"/>
    <xf numFmtId="0" fontId="32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25" fillId="38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48" fillId="42" borderId="10" applyNumberFormat="0" applyAlignment="0" applyProtection="0"/>
    <xf numFmtId="0" fontId="49" fillId="43" borderId="11" applyNumberFormat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50" fillId="50" borderId="12" applyNumberFormat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3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50" borderId="10" applyNumberFormat="0" applyAlignment="0" applyProtection="0"/>
  </cellStyleXfs>
  <cellXfs count="371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Alignment="1">
      <alignment horizontal="center"/>
    </xf>
    <xf numFmtId="0" fontId="0" fillId="55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1" fillId="56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" fillId="40" borderId="19" xfId="0" applyFont="1" applyFill="1" applyBorder="1" applyAlignment="1" applyProtection="1">
      <alignment horizontal="center" vertical="center" textRotation="90" wrapText="1"/>
      <protection locked="0"/>
    </xf>
    <xf numFmtId="0" fontId="1" fillId="40" borderId="23" xfId="0" applyFont="1" applyFill="1" applyBorder="1" applyAlignment="1" applyProtection="1">
      <alignment horizontal="center" vertical="center" textRotation="90"/>
      <protection locked="0"/>
    </xf>
    <xf numFmtId="0" fontId="1" fillId="2" borderId="19" xfId="0" applyFont="1" applyFill="1" applyBorder="1" applyAlignment="1" applyProtection="1">
      <alignment horizontal="center" vertical="center" textRotation="90"/>
      <protection locked="0"/>
    </xf>
    <xf numFmtId="0" fontId="1" fillId="2" borderId="19" xfId="0" applyFont="1" applyFill="1" applyBorder="1" applyAlignment="1" applyProtection="1">
      <alignment horizontal="center" vertical="center" textRotation="90" wrapText="1"/>
      <protection locked="0"/>
    </xf>
    <xf numFmtId="0" fontId="1" fillId="7" borderId="19" xfId="0" applyFont="1" applyFill="1" applyBorder="1" applyAlignment="1" applyProtection="1">
      <alignment horizontal="center" vertical="center" textRotation="90"/>
      <protection locked="0"/>
    </xf>
    <xf numFmtId="0" fontId="1" fillId="7" borderId="19" xfId="0" applyFont="1" applyFill="1" applyBorder="1" applyAlignment="1" applyProtection="1">
      <alignment horizontal="center" vertical="center" textRotation="90" wrapText="1"/>
      <protection locked="0"/>
    </xf>
    <xf numFmtId="0" fontId="1" fillId="57" borderId="19" xfId="0" applyFont="1" applyFill="1" applyBorder="1" applyAlignment="1" applyProtection="1">
      <alignment horizontal="center" vertical="center" textRotation="90"/>
      <protection locked="0"/>
    </xf>
    <xf numFmtId="0" fontId="1" fillId="57" borderId="19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 applyProtection="1">
      <alignment/>
      <protection locked="0"/>
    </xf>
    <xf numFmtId="0" fontId="11" fillId="56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5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>
      <alignment horizontal="center" vertical="center"/>
    </xf>
    <xf numFmtId="0" fontId="0" fillId="58" borderId="19" xfId="0" applyFill="1" applyBorder="1" applyAlignment="1" applyProtection="1">
      <alignment horizontal="center" vertical="center"/>
      <protection locked="0"/>
    </xf>
    <xf numFmtId="0" fontId="0" fillId="58" borderId="19" xfId="0" applyFill="1" applyBorder="1" applyAlignment="1">
      <alignment horizontal="center" vertical="center"/>
    </xf>
    <xf numFmtId="0" fontId="0" fillId="55" borderId="19" xfId="0" applyFont="1" applyFill="1" applyBorder="1" applyAlignment="1" applyProtection="1">
      <alignment horizontal="center" vertical="center"/>
      <protection locked="0"/>
    </xf>
    <xf numFmtId="0" fontId="4" fillId="26" borderId="19" xfId="0" applyFont="1" applyFill="1" applyBorder="1" applyAlignment="1" applyProtection="1">
      <alignment horizontal="center" vertical="center"/>
      <protection locked="0"/>
    </xf>
    <xf numFmtId="0" fontId="4" fillId="26" borderId="19" xfId="0" applyFont="1" applyFill="1" applyBorder="1" applyAlignment="1" applyProtection="1">
      <alignment horizontal="center" vertical="center" wrapText="1"/>
      <protection locked="0"/>
    </xf>
    <xf numFmtId="0" fontId="20" fillId="40" borderId="19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55" borderId="28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58" borderId="19" xfId="0" applyFont="1" applyFill="1" applyBorder="1" applyAlignment="1" applyProtection="1">
      <alignment horizontal="center"/>
      <protection locked="0"/>
    </xf>
    <xf numFmtId="0" fontId="0" fillId="58" borderId="19" xfId="0" applyFont="1" applyFill="1" applyBorder="1" applyAlignment="1">
      <alignment horizontal="center"/>
    </xf>
    <xf numFmtId="0" fontId="0" fillId="58" borderId="19" xfId="0" applyFont="1" applyFill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28" xfId="0" applyFont="1" applyBorder="1" applyAlignment="1" applyProtection="1">
      <alignment/>
      <protection locked="0"/>
    </xf>
    <xf numFmtId="0" fontId="0" fillId="58" borderId="30" xfId="0" applyFont="1" applyFill="1" applyBorder="1" applyAlignment="1" applyProtection="1">
      <alignment horizontal="center"/>
      <protection locked="0"/>
    </xf>
    <xf numFmtId="0" fontId="0" fillId="58" borderId="30" xfId="0" applyFont="1" applyFill="1" applyBorder="1" applyAlignment="1">
      <alignment horizontal="center"/>
    </xf>
    <xf numFmtId="0" fontId="0" fillId="58" borderId="30" xfId="0" applyFont="1" applyFill="1" applyBorder="1" applyAlignment="1">
      <alignment/>
    </xf>
    <xf numFmtId="0" fontId="0" fillId="0" borderId="29" xfId="0" applyFont="1" applyBorder="1" applyAlignment="1" applyProtection="1">
      <alignment/>
      <protection locked="0"/>
    </xf>
    <xf numFmtId="0" fontId="0" fillId="55" borderId="28" xfId="0" applyFont="1" applyFill="1" applyBorder="1" applyAlignment="1" applyProtection="1">
      <alignment/>
      <protection locked="0"/>
    </xf>
    <xf numFmtId="0" fontId="0" fillId="55" borderId="29" xfId="0" applyFont="1" applyFill="1" applyBorder="1" applyAlignment="1" applyProtection="1">
      <alignment horizontal="center"/>
      <protection locked="0"/>
    </xf>
    <xf numFmtId="0" fontId="0" fillId="58" borderId="29" xfId="0" applyFont="1" applyFill="1" applyBorder="1" applyAlignment="1" applyProtection="1">
      <alignment horizontal="center"/>
      <protection locked="0"/>
    </xf>
    <xf numFmtId="0" fontId="0" fillId="58" borderId="31" xfId="0" applyFont="1" applyFill="1" applyBorder="1" applyAlignment="1" applyProtection="1">
      <alignment horizontal="center"/>
      <protection locked="0"/>
    </xf>
    <xf numFmtId="0" fontId="0" fillId="58" borderId="26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59" borderId="29" xfId="0" applyFont="1" applyFill="1" applyBorder="1" applyAlignment="1" applyProtection="1">
      <alignment horizontal="center"/>
      <protection locked="0"/>
    </xf>
    <xf numFmtId="0" fontId="0" fillId="59" borderId="29" xfId="0" applyFont="1" applyFill="1" applyBorder="1" applyAlignment="1">
      <alignment horizontal="center"/>
    </xf>
    <xf numFmtId="0" fontId="0" fillId="59" borderId="29" xfId="0" applyFont="1" applyFill="1" applyBorder="1" applyAlignment="1">
      <alignment/>
    </xf>
    <xf numFmtId="0" fontId="0" fillId="58" borderId="19" xfId="0" applyFont="1" applyFill="1" applyBorder="1" applyAlignment="1" applyProtection="1">
      <alignment horizontal="center"/>
      <protection locked="0"/>
    </xf>
    <xf numFmtId="0" fontId="0" fillId="58" borderId="19" xfId="0" applyFont="1" applyFill="1" applyBorder="1" applyAlignment="1">
      <alignment horizontal="center"/>
    </xf>
    <xf numFmtId="0" fontId="0" fillId="58" borderId="19" xfId="0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41" fillId="2" borderId="21" xfId="0" applyFont="1" applyFill="1" applyBorder="1" applyAlignment="1" applyProtection="1">
      <alignment horizontal="center" vertical="center" textRotation="90" wrapText="1"/>
      <protection locked="0"/>
    </xf>
    <xf numFmtId="2" fontId="0" fillId="0" borderId="0" xfId="0" applyNumberFormat="1" applyAlignment="1">
      <alignment/>
    </xf>
    <xf numFmtId="0" fontId="14" fillId="0" borderId="0" xfId="0" applyFont="1" applyAlignment="1">
      <alignment vertical="top"/>
    </xf>
    <xf numFmtId="0" fontId="14" fillId="0" borderId="24" xfId="0" applyFont="1" applyBorder="1" applyAlignment="1" applyProtection="1">
      <alignment vertical="top" wrapText="1"/>
      <protection locked="0"/>
    </xf>
    <xf numFmtId="0" fontId="14" fillId="0" borderId="24" xfId="0" applyFont="1" applyBorder="1" applyAlignment="1" applyProtection="1">
      <alignment vertical="top"/>
      <protection locked="0"/>
    </xf>
    <xf numFmtId="0" fontId="19" fillId="0" borderId="19" xfId="0" applyFont="1" applyBorder="1" applyAlignment="1">
      <alignment vertical="top"/>
    </xf>
    <xf numFmtId="0" fontId="19" fillId="0" borderId="0" xfId="0" applyFont="1" applyAlignment="1">
      <alignment vertical="top"/>
    </xf>
    <xf numFmtId="0" fontId="14" fillId="0" borderId="19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14" fillId="0" borderId="19" xfId="0" applyFont="1" applyBorder="1" applyAlignment="1" applyProtection="1">
      <alignment vertical="top"/>
      <protection locked="0"/>
    </xf>
    <xf numFmtId="0" fontId="9" fillId="57" borderId="19" xfId="0" applyFont="1" applyFill="1" applyBorder="1" applyAlignment="1" applyProtection="1">
      <alignment vertical="center"/>
      <protection locked="0"/>
    </xf>
    <xf numFmtId="0" fontId="19" fillId="0" borderId="30" xfId="0" applyFont="1" applyBorder="1" applyAlignment="1">
      <alignment vertical="top"/>
    </xf>
    <xf numFmtId="0" fontId="14" fillId="0" borderId="26" xfId="0" applyFont="1" applyBorder="1" applyAlignment="1" applyProtection="1">
      <alignment vertical="top"/>
      <protection locked="0"/>
    </xf>
    <xf numFmtId="0" fontId="38" fillId="55" borderId="1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9" fillId="57" borderId="19" xfId="0" applyFont="1" applyFill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9" fillId="0" borderId="30" xfId="0" applyFont="1" applyBorder="1" applyAlignment="1">
      <alignment vertical="top" wrapText="1"/>
    </xf>
    <xf numFmtId="0" fontId="14" fillId="0" borderId="26" xfId="0" applyFont="1" applyBorder="1" applyAlignment="1" applyProtection="1">
      <alignment vertical="top" wrapText="1"/>
      <protection locked="0"/>
    </xf>
    <xf numFmtId="0" fontId="0" fillId="58" borderId="34" xfId="0" applyFont="1" applyFill="1" applyBorder="1" applyAlignment="1" applyProtection="1">
      <alignment horizontal="center"/>
      <protection locked="0"/>
    </xf>
    <xf numFmtId="0" fontId="0" fillId="58" borderId="23" xfId="0" applyFont="1" applyFill="1" applyBorder="1" applyAlignment="1" applyProtection="1">
      <alignment horizontal="center"/>
      <protection locked="0"/>
    </xf>
    <xf numFmtId="0" fontId="0" fillId="55" borderId="19" xfId="0" applyFont="1" applyFill="1" applyBorder="1" applyAlignment="1">
      <alignment/>
    </xf>
    <xf numFmtId="0" fontId="0" fillId="58" borderId="26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58" borderId="26" xfId="0" applyFont="1" applyFill="1" applyBorder="1" applyAlignment="1">
      <alignment/>
    </xf>
    <xf numFmtId="0" fontId="44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58" borderId="26" xfId="0" applyFont="1" applyFill="1" applyBorder="1" applyAlignment="1" applyProtection="1">
      <alignment horizontal="center" vertical="center"/>
      <protection locked="0"/>
    </xf>
    <xf numFmtId="0" fontId="0" fillId="58" borderId="26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5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58" borderId="37" xfId="0" applyFont="1" applyFill="1" applyBorder="1" applyAlignment="1" applyProtection="1">
      <alignment horizontal="center"/>
      <protection locked="0"/>
    </xf>
    <xf numFmtId="0" fontId="0" fillId="55" borderId="26" xfId="0" applyFont="1" applyFill="1" applyBorder="1" applyAlignment="1">
      <alignment/>
    </xf>
    <xf numFmtId="0" fontId="9" fillId="57" borderId="19" xfId="0" applyFont="1" applyFill="1" applyBorder="1" applyAlignment="1" applyProtection="1">
      <alignment horizontal="center" vertical="center"/>
      <protection locked="0"/>
    </xf>
    <xf numFmtId="0" fontId="38" fillId="60" borderId="29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59" borderId="28" xfId="0" applyFont="1" applyFill="1" applyBorder="1" applyAlignment="1" applyProtection="1">
      <alignment horizontal="center"/>
      <protection locked="0"/>
    </xf>
    <xf numFmtId="0" fontId="0" fillId="59" borderId="28" xfId="0" applyFont="1" applyFill="1" applyBorder="1" applyAlignment="1">
      <alignment horizontal="center"/>
    </xf>
    <xf numFmtId="0" fontId="0" fillId="59" borderId="28" xfId="0" applyFont="1" applyFill="1" applyBorder="1" applyAlignment="1">
      <alignment/>
    </xf>
    <xf numFmtId="0" fontId="0" fillId="60" borderId="28" xfId="0" applyFont="1" applyFill="1" applyBorder="1" applyAlignment="1" applyProtection="1">
      <alignment/>
      <protection locked="0"/>
    </xf>
    <xf numFmtId="0" fontId="0" fillId="60" borderId="28" xfId="0" applyFont="1" applyFill="1" applyBorder="1" applyAlignment="1" applyProtection="1">
      <alignment horizontal="center"/>
      <protection locked="0"/>
    </xf>
    <xf numFmtId="0" fontId="0" fillId="60" borderId="29" xfId="0" applyFont="1" applyFill="1" applyBorder="1" applyAlignment="1" applyProtection="1">
      <alignment horizontal="center"/>
      <protection locked="0"/>
    </xf>
    <xf numFmtId="0" fontId="0" fillId="59" borderId="34" xfId="0" applyFont="1" applyFill="1" applyBorder="1" applyAlignment="1" applyProtection="1">
      <alignment horizontal="center"/>
      <protection locked="0"/>
    </xf>
    <xf numFmtId="0" fontId="0" fillId="59" borderId="31" xfId="0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60" borderId="29" xfId="0" applyFont="1" applyFill="1" applyBorder="1" applyAlignment="1">
      <alignment/>
    </xf>
    <xf numFmtId="0" fontId="0" fillId="59" borderId="31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59" borderId="31" xfId="0" applyFont="1" applyFill="1" applyBorder="1" applyAlignment="1">
      <alignment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58" borderId="30" xfId="0" applyFont="1" applyFill="1" applyBorder="1" applyAlignment="1" applyProtection="1">
      <alignment horizontal="center" vertical="center"/>
      <protection locked="0"/>
    </xf>
    <xf numFmtId="0" fontId="0" fillId="58" borderId="30" xfId="0" applyFont="1" applyFill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55" borderId="28" xfId="0" applyFont="1" applyFill="1" applyBorder="1" applyAlignment="1" applyProtection="1">
      <alignment horizontal="center" vertical="center"/>
      <protection locked="0"/>
    </xf>
    <xf numFmtId="0" fontId="0" fillId="55" borderId="29" xfId="0" applyFont="1" applyFill="1" applyBorder="1" applyAlignment="1" applyProtection="1">
      <alignment horizontal="center" vertical="center"/>
      <protection locked="0"/>
    </xf>
    <xf numFmtId="0" fontId="0" fillId="58" borderId="34" xfId="0" applyFont="1" applyFill="1" applyBorder="1" applyAlignment="1" applyProtection="1">
      <alignment horizontal="center" vertical="center"/>
      <protection locked="0"/>
    </xf>
    <xf numFmtId="0" fontId="0" fillId="58" borderId="31" xfId="0" applyFont="1" applyFill="1" applyBorder="1" applyAlignment="1" applyProtection="1">
      <alignment horizontal="center" vertical="center"/>
      <protection locked="0"/>
    </xf>
    <xf numFmtId="0" fontId="0" fillId="58" borderId="23" xfId="0" applyFont="1" applyFill="1" applyBorder="1" applyAlignment="1" applyProtection="1">
      <alignment horizontal="center" vertical="center"/>
      <protection locked="0"/>
    </xf>
    <xf numFmtId="0" fontId="0" fillId="58" borderId="37" xfId="0" applyFont="1" applyFill="1" applyBorder="1" applyAlignment="1" applyProtection="1">
      <alignment horizontal="center" vertical="center"/>
      <protection locked="0"/>
    </xf>
    <xf numFmtId="0" fontId="0" fillId="58" borderId="26" xfId="0" applyFont="1" applyFill="1" applyBorder="1" applyAlignment="1">
      <alignment horizontal="center" vertical="center"/>
    </xf>
    <xf numFmtId="0" fontId="0" fillId="58" borderId="38" xfId="0" applyFont="1" applyFill="1" applyBorder="1" applyAlignment="1" applyProtection="1">
      <alignment horizontal="center" vertical="center"/>
      <protection locked="0"/>
    </xf>
    <xf numFmtId="0" fontId="0" fillId="55" borderId="19" xfId="0" applyFont="1" applyFill="1" applyBorder="1" applyAlignment="1">
      <alignment horizontal="center" vertical="center"/>
    </xf>
    <xf numFmtId="0" fontId="0" fillId="57" borderId="19" xfId="0" applyFont="1" applyFill="1" applyBorder="1" applyAlignment="1" applyProtection="1">
      <alignment horizontal="center" vertical="center"/>
      <protection locked="0"/>
    </xf>
    <xf numFmtId="0" fontId="38" fillId="60" borderId="39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59" borderId="39" xfId="0" applyFont="1" applyFill="1" applyBorder="1" applyAlignment="1" applyProtection="1">
      <alignment horizontal="center"/>
      <protection locked="0"/>
    </xf>
    <xf numFmtId="0" fontId="0" fillId="59" borderId="39" xfId="0" applyFont="1" applyFill="1" applyBorder="1" applyAlignment="1">
      <alignment horizontal="center"/>
    </xf>
    <xf numFmtId="0" fontId="0" fillId="59" borderId="39" xfId="0" applyFont="1" applyFill="1" applyBorder="1" applyAlignment="1">
      <alignment/>
    </xf>
    <xf numFmtId="0" fontId="0" fillId="0" borderId="39" xfId="0" applyFont="1" applyBorder="1" applyAlignment="1" applyProtection="1">
      <alignment/>
      <protection locked="0"/>
    </xf>
    <xf numFmtId="0" fontId="0" fillId="59" borderId="40" xfId="0" applyFont="1" applyFill="1" applyBorder="1" applyAlignment="1" applyProtection="1">
      <alignment horizontal="center"/>
      <protection locked="0"/>
    </xf>
    <xf numFmtId="0" fontId="0" fillId="59" borderId="40" xfId="0" applyFont="1" applyFill="1" applyBorder="1" applyAlignment="1">
      <alignment horizontal="center"/>
    </xf>
    <xf numFmtId="0" fontId="0" fillId="59" borderId="40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59" borderId="41" xfId="0" applyFont="1" applyFill="1" applyBorder="1" applyAlignment="1" applyProtection="1">
      <alignment horizontal="center"/>
      <protection locked="0"/>
    </xf>
    <xf numFmtId="0" fontId="0" fillId="60" borderId="39" xfId="0" applyFont="1" applyFill="1" applyBorder="1" applyAlignment="1">
      <alignment/>
    </xf>
    <xf numFmtId="0" fontId="0" fillId="59" borderId="42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59" borderId="42" xfId="0" applyFont="1" applyFill="1" applyBorder="1" applyAlignment="1">
      <alignment/>
    </xf>
    <xf numFmtId="0" fontId="0" fillId="59" borderId="42" xfId="0" applyFont="1" applyFill="1" applyBorder="1" applyAlignment="1" applyProtection="1">
      <alignment horizontal="center"/>
      <protection locked="0"/>
    </xf>
    <xf numFmtId="0" fontId="0" fillId="58" borderId="29" xfId="0" applyFont="1" applyFill="1" applyBorder="1" applyAlignment="1" applyProtection="1">
      <alignment horizontal="center" vertical="center"/>
      <protection locked="0"/>
    </xf>
    <xf numFmtId="0" fontId="0" fillId="58" borderId="26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left" vertical="center"/>
    </xf>
    <xf numFmtId="0" fontId="0" fillId="55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40" borderId="19" xfId="0" applyFont="1" applyFill="1" applyBorder="1" applyAlignment="1" applyProtection="1">
      <alignment horizontal="center" vertical="center" textRotation="90"/>
      <protection locked="0"/>
    </xf>
    <xf numFmtId="0" fontId="41" fillId="2" borderId="19" xfId="0" applyFont="1" applyFill="1" applyBorder="1" applyAlignment="1" applyProtection="1">
      <alignment horizontal="center" vertical="center" textRotation="90" wrapText="1"/>
      <protection locked="0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55" borderId="28" xfId="0" applyFont="1" applyFill="1" applyBorder="1" applyAlignment="1" applyProtection="1">
      <alignment horizontal="center" vertical="center"/>
      <protection locked="0"/>
    </xf>
    <xf numFmtId="0" fontId="0" fillId="55" borderId="2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>
      <alignment horizontal="center" vertical="center"/>
    </xf>
    <xf numFmtId="0" fontId="43" fillId="58" borderId="2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58" borderId="29" xfId="0" applyFont="1" applyFill="1" applyBorder="1" applyAlignment="1" applyProtection="1">
      <alignment horizontal="center" vertical="center"/>
      <protection locked="0"/>
    </xf>
    <xf numFmtId="0" fontId="0" fillId="55" borderId="19" xfId="0" applyFill="1" applyBorder="1" applyAlignment="1">
      <alignment horizontal="center" vertical="center"/>
    </xf>
    <xf numFmtId="0" fontId="0" fillId="58" borderId="31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58" borderId="26" xfId="0" applyFon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0" fontId="11" fillId="3" borderId="19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textRotation="90" wrapText="1"/>
    </xf>
    <xf numFmtId="0" fontId="40" fillId="37" borderId="22" xfId="0" applyFont="1" applyFill="1" applyBorder="1" applyAlignment="1" applyProtection="1">
      <alignment horizontal="center" vertical="center" wrapText="1"/>
      <protection locked="0"/>
    </xf>
    <xf numFmtId="0" fontId="11" fillId="37" borderId="44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0" fillId="40" borderId="22" xfId="0" applyFont="1" applyFill="1" applyBorder="1" applyAlignment="1" applyProtection="1">
      <alignment horizontal="center" vertical="center" wrapText="1"/>
      <protection locked="0"/>
    </xf>
    <xf numFmtId="0" fontId="0" fillId="40" borderId="44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9" fillId="27" borderId="45" xfId="0" applyFont="1" applyFill="1" applyBorder="1" applyAlignment="1" applyProtection="1">
      <alignment horizontal="center" vertical="center"/>
      <protection locked="0"/>
    </xf>
    <xf numFmtId="0" fontId="9" fillId="27" borderId="46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 textRotation="90" wrapText="1"/>
      <protection locked="0"/>
    </xf>
    <xf numFmtId="0" fontId="9" fillId="27" borderId="47" xfId="0" applyFont="1" applyFill="1" applyBorder="1" applyAlignment="1" applyProtection="1">
      <alignment horizontal="center" vertical="center"/>
      <protection locked="0"/>
    </xf>
    <xf numFmtId="0" fontId="9" fillId="27" borderId="48" xfId="0" applyFont="1" applyFill="1" applyBorder="1" applyAlignment="1" applyProtection="1">
      <alignment horizontal="center" vertical="center"/>
      <protection locked="0"/>
    </xf>
    <xf numFmtId="0" fontId="41" fillId="61" borderId="49" xfId="0" applyFont="1" applyFill="1" applyBorder="1" applyAlignment="1" applyProtection="1">
      <alignment horizontal="center" vertical="center" textRotation="90"/>
      <protection locked="0"/>
    </xf>
    <xf numFmtId="0" fontId="41" fillId="61" borderId="50" xfId="0" applyFont="1" applyFill="1" applyBorder="1" applyAlignment="1" applyProtection="1">
      <alignment horizontal="center" vertical="center" textRotation="90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/>
    </xf>
    <xf numFmtId="0" fontId="12" fillId="57" borderId="19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>
      <alignment horizontal="center"/>
    </xf>
    <xf numFmtId="0" fontId="12" fillId="15" borderId="22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6" fillId="55" borderId="26" xfId="0" applyFont="1" applyFill="1" applyBorder="1" applyAlignment="1" applyProtection="1">
      <alignment horizontal="center" vertical="center" wrapText="1"/>
      <protection locked="0"/>
    </xf>
    <xf numFmtId="0" fontId="6" fillId="55" borderId="51" xfId="0" applyFont="1" applyFill="1" applyBorder="1" applyAlignment="1" applyProtection="1">
      <alignment horizontal="center" vertical="center" wrapText="1"/>
      <protection locked="0"/>
    </xf>
    <xf numFmtId="0" fontId="6" fillId="55" borderId="30" xfId="0" applyFont="1" applyFill="1" applyBorder="1" applyAlignment="1" applyProtection="1">
      <alignment horizontal="center" vertical="center" wrapText="1"/>
      <protection locked="0"/>
    </xf>
    <xf numFmtId="0" fontId="9" fillId="2" borderId="5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7" fillId="0" borderId="2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41" fillId="57" borderId="19" xfId="0" applyFont="1" applyFill="1" applyBorder="1" applyAlignment="1" applyProtection="1">
      <alignment horizontal="center" vertical="center" textRotation="90" wrapText="1"/>
      <protection locked="0"/>
    </xf>
    <xf numFmtId="0" fontId="9" fillId="57" borderId="19" xfId="0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7" fillId="57" borderId="19" xfId="0" applyFont="1" applyFill="1" applyBorder="1" applyAlignment="1" applyProtection="1">
      <alignment horizontal="center" vertical="center"/>
      <protection locked="0"/>
    </xf>
    <xf numFmtId="0" fontId="0" fillId="57" borderId="19" xfId="0" applyFont="1" applyFill="1" applyBorder="1" applyAlignment="1" applyProtection="1">
      <alignment/>
      <protection locked="0"/>
    </xf>
    <xf numFmtId="0" fontId="9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>
      <alignment horizontal="center" vertical="center"/>
    </xf>
    <xf numFmtId="0" fontId="8" fillId="38" borderId="19" xfId="0" applyFont="1" applyFill="1" applyBorder="1" applyAlignment="1" applyProtection="1">
      <alignment/>
      <protection locked="0"/>
    </xf>
    <xf numFmtId="0" fontId="0" fillId="38" borderId="19" xfId="0" applyFont="1" applyFill="1" applyBorder="1" applyAlignment="1">
      <alignment/>
    </xf>
    <xf numFmtId="0" fontId="41" fillId="2" borderId="26" xfId="0" applyFont="1" applyFill="1" applyBorder="1" applyAlignment="1" applyProtection="1">
      <alignment horizontal="center" vertical="center" textRotation="90" wrapText="1"/>
      <protection locked="0"/>
    </xf>
    <xf numFmtId="0" fontId="41" fillId="2" borderId="51" xfId="0" applyFont="1" applyFill="1" applyBorder="1" applyAlignment="1" applyProtection="1">
      <alignment horizontal="center" vertical="center" textRotation="90" wrapText="1"/>
      <protection locked="0"/>
    </xf>
    <xf numFmtId="0" fontId="41" fillId="2" borderId="30" xfId="0" applyFont="1" applyFill="1" applyBorder="1" applyAlignment="1" applyProtection="1">
      <alignment horizontal="center" vertical="center" textRotation="90" wrapText="1"/>
      <protection locked="0"/>
    </xf>
    <xf numFmtId="0" fontId="41" fillId="61" borderId="53" xfId="0" applyFont="1" applyFill="1" applyBorder="1" applyAlignment="1" applyProtection="1">
      <alignment horizontal="center" vertical="center" textRotation="90"/>
      <protection locked="0"/>
    </xf>
    <xf numFmtId="0" fontId="45" fillId="0" borderId="54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9" fillId="56" borderId="27" xfId="0" applyFont="1" applyFill="1" applyBorder="1" applyAlignment="1">
      <alignment horizontal="center"/>
    </xf>
    <xf numFmtId="0" fontId="0" fillId="56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8" fillId="38" borderId="27" xfId="0" applyFont="1" applyFill="1" applyBorder="1" applyAlignment="1" applyProtection="1">
      <alignment/>
      <protection locked="0"/>
    </xf>
    <xf numFmtId="0" fontId="0" fillId="38" borderId="20" xfId="0" applyFont="1" applyFill="1" applyBorder="1" applyAlignment="1">
      <alignment/>
    </xf>
    <xf numFmtId="0" fontId="0" fillId="38" borderId="55" xfId="0" applyFont="1" applyFill="1" applyBorder="1" applyAlignment="1">
      <alignment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/>
      <protection locked="0"/>
    </xf>
    <xf numFmtId="0" fontId="7" fillId="57" borderId="27" xfId="0" applyFont="1" applyFill="1" applyBorder="1" applyAlignment="1" applyProtection="1">
      <alignment horizontal="center" vertical="center"/>
      <protection locked="0"/>
    </xf>
    <xf numFmtId="0" fontId="0" fillId="57" borderId="55" xfId="0" applyFont="1" applyFill="1" applyBorder="1" applyAlignment="1" applyProtection="1">
      <alignment/>
      <protection locked="0"/>
    </xf>
    <xf numFmtId="0" fontId="7" fillId="7" borderId="27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/>
      <protection locked="0"/>
    </xf>
    <xf numFmtId="0" fontId="42" fillId="62" borderId="19" xfId="0" applyFont="1" applyFill="1" applyBorder="1" applyAlignment="1">
      <alignment horizontal="center" vertical="top" wrapText="1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0" fontId="0" fillId="57" borderId="19" xfId="0" applyFont="1" applyFill="1" applyBorder="1" applyAlignment="1" applyProtection="1">
      <alignment horizontal="center" vertical="center"/>
      <protection locked="0"/>
    </xf>
    <xf numFmtId="0" fontId="38" fillId="60" borderId="29" xfId="0" applyFont="1" applyFill="1" applyBorder="1" applyAlignment="1" applyProtection="1">
      <alignment horizontal="center" vertical="center" wrapText="1"/>
      <protection locked="0"/>
    </xf>
    <xf numFmtId="0" fontId="12" fillId="6" borderId="56" xfId="0" applyFont="1" applyFill="1" applyBorder="1" applyAlignment="1">
      <alignment horizontal="center"/>
    </xf>
    <xf numFmtId="0" fontId="12" fillId="6" borderId="57" xfId="0" applyFont="1" applyFill="1" applyBorder="1" applyAlignment="1">
      <alignment horizontal="center"/>
    </xf>
    <xf numFmtId="0" fontId="12" fillId="6" borderId="58" xfId="0" applyFont="1" applyFill="1" applyBorder="1" applyAlignment="1">
      <alignment horizontal="center"/>
    </xf>
    <xf numFmtId="0" fontId="38" fillId="60" borderId="59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38" fillId="55" borderId="49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8" fillId="55" borderId="6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/>
    </xf>
    <xf numFmtId="0" fontId="38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38" fillId="55" borderId="26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57" borderId="26" xfId="0" applyFont="1" applyFill="1" applyBorder="1" applyAlignment="1" applyProtection="1">
      <alignment horizontal="center" vertical="center"/>
      <protection locked="0"/>
    </xf>
    <xf numFmtId="0" fontId="0" fillId="57" borderId="51" xfId="0" applyFont="1" applyFill="1" applyBorder="1" applyAlignment="1" applyProtection="1">
      <alignment horizontal="center" vertical="center"/>
      <protection locked="0"/>
    </xf>
    <xf numFmtId="0" fontId="0" fillId="57" borderId="30" xfId="0" applyFont="1" applyFill="1" applyBorder="1" applyAlignment="1" applyProtection="1">
      <alignment horizontal="center" vertical="center"/>
      <protection locked="0"/>
    </xf>
    <xf numFmtId="0" fontId="0" fillId="57" borderId="22" xfId="0" applyFont="1" applyFill="1" applyBorder="1" applyAlignment="1" applyProtection="1">
      <alignment horizontal="center" vertical="center"/>
      <protection locked="0"/>
    </xf>
    <xf numFmtId="0" fontId="0" fillId="57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38" fillId="60" borderId="61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38" fillId="60" borderId="39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38" fillId="60" borderId="63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1" xfId="0" applyFont="1" applyBorder="1" applyAlignment="1">
      <alignment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51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51" xfId="0" applyFont="1" applyFill="1" applyBorder="1" applyAlignment="1">
      <alignment horizontal="center" vertical="center" wrapText="1"/>
    </xf>
    <xf numFmtId="0" fontId="41" fillId="61" borderId="49" xfId="0" applyFont="1" applyFill="1" applyBorder="1" applyAlignment="1" applyProtection="1">
      <alignment horizontal="center" vertical="center" textRotation="90" wrapText="1"/>
      <protection locked="0"/>
    </xf>
    <xf numFmtId="0" fontId="41" fillId="61" borderId="50" xfId="0" applyFont="1" applyFill="1" applyBorder="1" applyAlignment="1" applyProtection="1">
      <alignment horizontal="center" vertical="center" textRotation="90" wrapText="1"/>
      <protection locked="0"/>
    </xf>
    <xf numFmtId="0" fontId="41" fillId="61" borderId="53" xfId="0" applyFont="1" applyFill="1" applyBorder="1" applyAlignment="1" applyProtection="1">
      <alignment horizontal="center" vertical="center" textRotation="90" wrapText="1"/>
      <protection locked="0"/>
    </xf>
    <xf numFmtId="0" fontId="9" fillId="27" borderId="47" xfId="0" applyFont="1" applyFill="1" applyBorder="1" applyAlignment="1" applyProtection="1">
      <alignment horizontal="center" vertical="center" wrapText="1"/>
      <protection locked="0"/>
    </xf>
    <xf numFmtId="0" fontId="9" fillId="27" borderId="46" xfId="0" applyFont="1" applyFill="1" applyBorder="1" applyAlignment="1" applyProtection="1">
      <alignment horizontal="center" vertical="center" wrapText="1"/>
      <protection locked="0"/>
    </xf>
    <xf numFmtId="0" fontId="9" fillId="27" borderId="48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9" fillId="27" borderId="4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9" fillId="57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/>
    </xf>
    <xf numFmtId="0" fontId="0" fillId="56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>
      <alignment horizontal="center" vertical="center"/>
    </xf>
    <xf numFmtId="0" fontId="0" fillId="57" borderId="19" xfId="0" applyFont="1" applyFill="1" applyBorder="1" applyAlignment="1" applyProtection="1">
      <alignment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38" borderId="19" xfId="0" applyFont="1" applyFill="1" applyBorder="1" applyAlignment="1">
      <alignment/>
    </xf>
    <xf numFmtId="0" fontId="0" fillId="2" borderId="19" xfId="0" applyFont="1" applyFill="1" applyBorder="1" applyAlignment="1" applyProtection="1">
      <alignment/>
      <protection locked="0"/>
    </xf>
    <xf numFmtId="0" fontId="9" fillId="27" borderId="19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>
      <alignment horizontal="center" vertical="center" wrapText="1"/>
    </xf>
    <xf numFmtId="0" fontId="10" fillId="40" borderId="19" xfId="0" applyFont="1" applyFill="1" applyBorder="1" applyAlignment="1" applyProtection="1">
      <alignment horizontal="center" vertical="center" wrapText="1"/>
      <protection locked="0"/>
    </xf>
    <xf numFmtId="0" fontId="0" fillId="40" borderId="19" xfId="0" applyFill="1" applyBorder="1" applyAlignment="1">
      <alignment horizontal="center"/>
    </xf>
    <xf numFmtId="0" fontId="40" fillId="37" borderId="19" xfId="0" applyFont="1" applyFill="1" applyBorder="1" applyAlignment="1" applyProtection="1">
      <alignment horizontal="center" vertical="center" wrapText="1"/>
      <protection locked="0"/>
    </xf>
    <xf numFmtId="0" fontId="11" fillId="37" borderId="19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 applyProtection="1">
      <alignment horizontal="center" vertical="center" textRotation="90" wrapText="1"/>
      <protection locked="0"/>
    </xf>
    <xf numFmtId="0" fontId="41" fillId="61" borderId="19" xfId="0" applyFont="1" applyFill="1" applyBorder="1" applyAlignment="1" applyProtection="1">
      <alignment horizontal="center" vertical="center" textRotation="90" wrapText="1"/>
      <protection locked="0"/>
    </xf>
    <xf numFmtId="0" fontId="41" fillId="57" borderId="26" xfId="0" applyFont="1" applyFill="1" applyBorder="1" applyAlignment="1" applyProtection="1">
      <alignment horizontal="center" vertical="center" textRotation="90" wrapText="1"/>
      <protection locked="0"/>
    </xf>
    <xf numFmtId="0" fontId="9" fillId="57" borderId="26" xfId="0" applyFont="1" applyFill="1" applyBorder="1" applyAlignment="1" applyProtection="1">
      <alignment horizontal="center" vertical="center" wrapText="1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ΠΙΝΑΚΕΣ ΓΙΑ ΤΕΕ-ΕΠΑΛ 2008" xfId="69"/>
    <cellStyle name="Note" xfId="70"/>
    <cellStyle name="Note 2" xfId="71"/>
    <cellStyle name="Output" xfId="72"/>
    <cellStyle name="Title" xfId="73"/>
    <cellStyle name="Total" xfId="74"/>
    <cellStyle name="Warning Text" xfId="75"/>
    <cellStyle name="Βασικό_SYN_LYK_2008" xfId="76"/>
    <cellStyle name="Εισαγωγή" xfId="77"/>
    <cellStyle name="Έλεγχος κελιού" xfId="78"/>
    <cellStyle name="Έμφαση1" xfId="79"/>
    <cellStyle name="Έμφαση2" xfId="80"/>
    <cellStyle name="Έμφαση3" xfId="81"/>
    <cellStyle name="Έμφαση4" xfId="82"/>
    <cellStyle name="Έμφαση5" xfId="83"/>
    <cellStyle name="Έμφαση6" xfId="84"/>
    <cellStyle name="Έξοδος" xfId="85"/>
    <cellStyle name="Επεξηγηματικό κείμενο" xfId="86"/>
    <cellStyle name="Επικεφαλίδα 1" xfId="87"/>
    <cellStyle name="Επικεφαλίδα 2" xfId="88"/>
    <cellStyle name="Επικεφαλίδα 3" xfId="89"/>
    <cellStyle name="Επικεφαλίδα 4" xfId="90"/>
    <cellStyle name="Κακό" xfId="91"/>
    <cellStyle name="Καλό" xfId="92"/>
    <cellStyle name="Κανονικό 2" xfId="93"/>
    <cellStyle name="Comma" xfId="94"/>
    <cellStyle name="Comma [0]" xfId="95"/>
    <cellStyle name="Currency" xfId="96"/>
    <cellStyle name="Currency [0]" xfId="97"/>
    <cellStyle name="Ουδέτερο" xfId="98"/>
    <cellStyle name="Percent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Υπολογισμός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9.57421875" style="0" customWidth="1"/>
    <col min="2" max="2" width="9.140625" style="8" customWidth="1"/>
    <col min="3" max="3" width="8.00390625" style="8" customWidth="1"/>
    <col min="4" max="4" width="17.28125" style="0" customWidth="1"/>
    <col min="5" max="5" width="9.57421875" style="0" customWidth="1"/>
    <col min="6" max="6" width="9.28125" style="0" customWidth="1"/>
    <col min="7" max="7" width="8.57421875" style="0" customWidth="1"/>
    <col min="8" max="8" width="8.7109375" style="0" customWidth="1"/>
    <col min="9" max="9" width="9.7109375" style="0" customWidth="1"/>
    <col min="10" max="10" width="9.421875" style="0" customWidth="1"/>
    <col min="11" max="11" width="8.421875" style="0" customWidth="1"/>
    <col min="13" max="13" width="9.57421875" style="12" customWidth="1"/>
    <col min="14" max="14" width="5.7109375" style="0" customWidth="1"/>
    <col min="15" max="16" width="7.57421875" style="0" bestFit="1" customWidth="1"/>
    <col min="17" max="17" width="6.421875" style="0" bestFit="1" customWidth="1"/>
  </cols>
  <sheetData>
    <row r="1" spans="1:14" ht="20.25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  <c r="N1" s="28"/>
    </row>
    <row r="2" spans="1:14" s="24" customFormat="1" ht="20.25">
      <c r="A2" s="247" t="s">
        <v>91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27"/>
    </row>
    <row r="3" spans="1:14" ht="20.25">
      <c r="A3" s="250" t="s">
        <v>48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26"/>
    </row>
    <row r="4" spans="1:13" ht="20.25">
      <c r="A4" s="29" t="s">
        <v>70</v>
      </c>
      <c r="B4" s="267"/>
      <c r="C4" s="268"/>
      <c r="D4" s="268"/>
      <c r="E4" s="245" t="s">
        <v>0</v>
      </c>
      <c r="F4" s="246"/>
      <c r="G4" s="253" t="s">
        <v>1</v>
      </c>
      <c r="H4" s="254"/>
      <c r="I4" s="260" t="s">
        <v>2</v>
      </c>
      <c r="J4" s="261"/>
      <c r="K4" s="262"/>
      <c r="L4" s="263"/>
      <c r="M4" s="264"/>
    </row>
    <row r="5" spans="1:17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30"/>
      <c r="O5" s="223" t="s">
        <v>24</v>
      </c>
      <c r="P5" s="223" t="s">
        <v>25</v>
      </c>
      <c r="Q5" s="213" t="s">
        <v>109</v>
      </c>
    </row>
    <row r="6" spans="1:17" ht="54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  <c r="O6" s="214"/>
      <c r="P6" s="214"/>
      <c r="Q6" s="214"/>
    </row>
    <row r="7" spans="1:17" ht="15" customHeight="1">
      <c r="A7" s="100" t="s">
        <v>26</v>
      </c>
      <c r="B7" s="269" t="s">
        <v>9</v>
      </c>
      <c r="C7" s="232" t="s">
        <v>10</v>
      </c>
      <c r="D7" s="240">
        <f>'1o Kard'!D7+'3o Kard'!D7+'2o Kard'!D7+'4o Kard'!D7+'5o Kard'!D7+'6o Kard'!D7+'7o Kard'!D7+esperino!D7+Mousiko!D7+Kedros!D7+Leontariou!D7+'1o Mouzakiou'!D7+'1o Palama'!D7+Proastiou!D7+'1o Sofades'!D7+Itea!D7+Magoula!D7+Mataraga!D7+Mitropoli!D7</f>
        <v>46</v>
      </c>
      <c r="E7" s="36">
        <f>'1o Kard'!E7+'3o Kard'!E7+'2o Kard'!E7+'4o Kard'!E7+'5o Kard'!E7+'6o Kard'!E7+'7o Kard'!E7+esperino!E7+Mousiko!E7+Kedros!E7+Leontariou!E7+'1o Mouzakiou'!E7+'1o Palama'!E7+Proastiou!E7+'1o Sofades'!E7+Itea!E7+Magoula!E7+Mataraga!E7+Mitropoli!E7</f>
        <v>13</v>
      </c>
      <c r="F7" s="36">
        <f>'1o Kard'!F7+'3o Kard'!F7+'2o Kard'!F7+'4o Kard'!F7+'5o Kard'!F7+'6o Kard'!F7+'7o Kard'!F7+esperino!F7+Mousiko!F7+Kedros!F7+Leontariou!F7+'1o Mouzakiou'!F7+'1o Palama'!F7+Proastiou!F7+'1o Sofades'!F7+Itea!F7+Magoula!F7+Mataraga!F7+Mitropoli!F7</f>
        <v>16</v>
      </c>
      <c r="G7" s="37"/>
      <c r="H7" s="37"/>
      <c r="I7" s="38"/>
      <c r="J7" s="38"/>
      <c r="K7" s="6">
        <f>SUM(E7)</f>
        <v>13</v>
      </c>
      <c r="L7" s="6">
        <f>SUM(F7)</f>
        <v>16</v>
      </c>
      <c r="M7" s="31">
        <f>SUM(K7,L7)</f>
        <v>29</v>
      </c>
      <c r="O7" s="211">
        <f>(K7*100)/M7</f>
        <v>44.827586206896555</v>
      </c>
      <c r="P7" s="211">
        <f>(L7*100)/M7</f>
        <v>55.172413793103445</v>
      </c>
      <c r="Q7" s="211">
        <f>(M7*100)/D7</f>
        <v>63.04347826086956</v>
      </c>
    </row>
    <row r="8" spans="1:17" ht="15">
      <c r="A8" s="89" t="s">
        <v>27</v>
      </c>
      <c r="B8" s="270"/>
      <c r="C8" s="233"/>
      <c r="D8" s="241"/>
      <c r="E8" s="36">
        <f>'1o Kard'!E8+'3o Kard'!E8+'2o Kard'!E8+'4o Kard'!E8+'5o Kard'!E8+'6o Kard'!E8+'7o Kard'!E8+esperino!E8+Mousiko!E8+Kedros!E8+Leontariou!E8+'1o Mouzakiou'!E8+'1o Palama'!E8+Proastiou!E8+'1o Sofades'!E8+Itea!E8+Magoula!E8+Mataraga!E8+Mitropoli!E8</f>
        <v>20</v>
      </c>
      <c r="F8" s="36">
        <f>'1o Kard'!F8+'3o Kard'!F8+'2o Kard'!F8+'4o Kard'!F8+'5o Kard'!F8+'6o Kard'!F8+'7o Kard'!F8+esperino!F8+Mousiko!F8+Kedros!F8+Leontariou!F8+'1o Mouzakiou'!F8+'1o Palama'!F8+Proastiou!F8+'1o Sofades'!F8+Itea!F8+Magoula!F8+Mataraga!F8+Mitropoli!F8</f>
        <v>8</v>
      </c>
      <c r="G8" s="37"/>
      <c r="H8" s="37"/>
      <c r="I8" s="38"/>
      <c r="J8" s="38"/>
      <c r="K8" s="6">
        <f aca="true" t="shared" si="0" ref="K8:K18">SUM(E8)</f>
        <v>20</v>
      </c>
      <c r="L8" s="6">
        <f aca="true" t="shared" si="1" ref="L8:L18">SUM(F8)</f>
        <v>8</v>
      </c>
      <c r="M8" s="31">
        <f aca="true" t="shared" si="2" ref="M8:M18">SUM(K8,L8)</f>
        <v>28</v>
      </c>
      <c r="O8" s="211">
        <f aca="true" t="shared" si="3" ref="O8:O18">(K8*100)/M8</f>
        <v>71.42857142857143</v>
      </c>
      <c r="P8" s="211">
        <f aca="true" t="shared" si="4" ref="P8:P18">(L8*100)/M8</f>
        <v>28.571428571428573</v>
      </c>
      <c r="Q8" s="211">
        <f>(M8*100)/$D$7</f>
        <v>60.869565217391305</v>
      </c>
    </row>
    <row r="9" spans="1:17" ht="15">
      <c r="A9" s="89" t="s">
        <v>34</v>
      </c>
      <c r="B9" s="270"/>
      <c r="C9" s="233"/>
      <c r="D9" s="241"/>
      <c r="E9" s="36">
        <f>'1o Kard'!E9+'3o Kard'!E9+'2o Kard'!E9+'4o Kard'!E9+'5o Kard'!E9+'6o Kard'!E9+'7o Kard'!E9+esperino!E9+Mousiko!E9+Kedros!E9+Leontariou!E9+'1o Mouzakiou'!E9+'1o Palama'!E9+Proastiou!E9+'1o Sofades'!E9+Itea!E9+Magoula!E9+Mataraga!E9+Mitropoli!E9</f>
        <v>21</v>
      </c>
      <c r="F9" s="36">
        <f>'1o Kard'!F9+'3o Kard'!F9+'2o Kard'!F9+'4o Kard'!F9+'5o Kard'!F9+'6o Kard'!F9+'7o Kard'!F9+esperino!F9+Mousiko!F9+Kedros!F9+Leontariou!F9+'1o Mouzakiou'!F9+'1o Palama'!F9+Proastiou!F9+'1o Sofades'!F9+Itea!F9+Magoula!F9+Mataraga!F9+Mitropoli!F9</f>
        <v>14</v>
      </c>
      <c r="G9" s="37"/>
      <c r="H9" s="37"/>
      <c r="I9" s="38"/>
      <c r="J9" s="38"/>
      <c r="K9" s="6">
        <f t="shared" si="0"/>
        <v>21</v>
      </c>
      <c r="L9" s="6">
        <f t="shared" si="1"/>
        <v>14</v>
      </c>
      <c r="M9" s="31">
        <f t="shared" si="2"/>
        <v>35</v>
      </c>
      <c r="O9" s="211">
        <f t="shared" si="3"/>
        <v>60</v>
      </c>
      <c r="P9" s="211">
        <f t="shared" si="4"/>
        <v>40</v>
      </c>
      <c r="Q9" s="211">
        <f>(M9*100)/$D$7</f>
        <v>76.08695652173913</v>
      </c>
    </row>
    <row r="10" spans="1:17" ht="15">
      <c r="A10" s="89" t="s">
        <v>35</v>
      </c>
      <c r="B10" s="270"/>
      <c r="C10" s="233"/>
      <c r="D10" s="241"/>
      <c r="E10" s="36">
        <f>'1o Kard'!E10+'3o Kard'!E10+'2o Kard'!E10+'4o Kard'!E10+'5o Kard'!E10+'6o Kard'!E10+'7o Kard'!E10+esperino!E10+Mousiko!E10+Kedros!E10+Leontariou!E10+'1o Mouzakiou'!E10+'1o Palama'!E10+Proastiou!E10+'1o Sofades'!E10+Itea!E10+Magoula!E10+Mataraga!E10+Mitropoli!E10</f>
        <v>20</v>
      </c>
      <c r="F10" s="36">
        <f>'1o Kard'!F10+'3o Kard'!F10+'2o Kard'!F10+'4o Kard'!F10+'5o Kard'!F10+'6o Kard'!F10+'7o Kard'!F10+esperino!F10+Mousiko!F10+Kedros!F10+Leontariou!F10+'1o Mouzakiou'!F10+'1o Palama'!F10+Proastiou!F10+'1o Sofades'!F10+Itea!F10+Magoula!F10+Mataraga!F10+Mitropoli!F10</f>
        <v>15</v>
      </c>
      <c r="G10" s="37"/>
      <c r="H10" s="37"/>
      <c r="I10" s="38"/>
      <c r="J10" s="38"/>
      <c r="K10" s="6">
        <f t="shared" si="0"/>
        <v>20</v>
      </c>
      <c r="L10" s="6">
        <f t="shared" si="1"/>
        <v>15</v>
      </c>
      <c r="M10" s="31">
        <f t="shared" si="2"/>
        <v>35</v>
      </c>
      <c r="O10" s="211">
        <f t="shared" si="3"/>
        <v>57.142857142857146</v>
      </c>
      <c r="P10" s="211">
        <f t="shared" si="4"/>
        <v>42.857142857142854</v>
      </c>
      <c r="Q10" s="211">
        <f>(M10*100)/$D$7</f>
        <v>76.08695652173913</v>
      </c>
    </row>
    <row r="11" spans="1:17" ht="15">
      <c r="A11" s="89" t="s">
        <v>28</v>
      </c>
      <c r="B11" s="270"/>
      <c r="C11" s="233"/>
      <c r="D11" s="241"/>
      <c r="E11" s="36">
        <f>'1o Kard'!E11+'3o Kard'!E11+'2o Kard'!E11+'4o Kard'!E11+'5o Kard'!E11+'6o Kard'!E11+'7o Kard'!E11+esperino!E11+Mousiko!E11+Kedros!E11+Leontariou!E11+'1o Mouzakiou'!E11+'1o Palama'!E11+Proastiou!E11+'1o Sofades'!E11+Itea!E11+Magoula!E11+Mataraga!E11+Mitropoli!E11</f>
        <v>8</v>
      </c>
      <c r="F11" s="36">
        <f>'1o Kard'!F11+'3o Kard'!F11+'2o Kard'!F11+'4o Kard'!F11+'5o Kard'!F11+'6o Kard'!F11+'7o Kard'!F11+esperino!F11+Mousiko!F11+Kedros!F11+Leontariou!F11+'1o Mouzakiou'!F11+'1o Palama'!F11+Proastiou!F11+'1o Sofades'!F11+Itea!F11+Magoula!F11+Mataraga!F11+Mitropoli!F11</f>
        <v>14</v>
      </c>
      <c r="G11" s="37"/>
      <c r="H11" s="37"/>
      <c r="I11" s="38"/>
      <c r="J11" s="38"/>
      <c r="K11" s="6">
        <f t="shared" si="0"/>
        <v>8</v>
      </c>
      <c r="L11" s="6">
        <f t="shared" si="1"/>
        <v>14</v>
      </c>
      <c r="M11" s="31">
        <f t="shared" si="2"/>
        <v>22</v>
      </c>
      <c r="O11" s="211">
        <f t="shared" si="3"/>
        <v>36.36363636363637</v>
      </c>
      <c r="P11" s="211">
        <f t="shared" si="4"/>
        <v>63.63636363636363</v>
      </c>
      <c r="Q11" s="211">
        <f>(M11*100)/$D$7</f>
        <v>47.82608695652174</v>
      </c>
    </row>
    <row r="12" spans="1:17" ht="15">
      <c r="A12" s="101" t="s">
        <v>36</v>
      </c>
      <c r="B12" s="270"/>
      <c r="C12" s="233"/>
      <c r="D12" s="241"/>
      <c r="E12" s="36">
        <f>'1o Kard'!E12+'3o Kard'!E12+'2o Kard'!E12+'4o Kard'!E12+'5o Kard'!E12+'6o Kard'!E12+'7o Kard'!E12+esperino!E12+Mousiko!E12+Kedros!E12+Leontariou!E12+'1o Mouzakiou'!E12+'1o Palama'!E12+Proastiou!E12+'1o Sofades'!E12+Itea!E12+Magoula!E12+Mataraga!E12+Mitropoli!E12</f>
        <v>3</v>
      </c>
      <c r="F12" s="36">
        <f>'1o Kard'!F12+'3o Kard'!F12+'2o Kard'!F12+'4o Kard'!F12+'5o Kard'!F12+'6o Kard'!F12+'7o Kard'!F12+esperino!F12+Mousiko!F12+Kedros!F12+Leontariou!F12+'1o Mouzakiou'!F12+'1o Palama'!F12+Proastiou!F12+'1o Sofades'!F12+Itea!F12+Magoula!F12+Mataraga!F12+Mitropoli!F12</f>
        <v>7</v>
      </c>
      <c r="G12" s="37"/>
      <c r="H12" s="37"/>
      <c r="I12" s="38"/>
      <c r="J12" s="38"/>
      <c r="K12" s="6">
        <f t="shared" si="0"/>
        <v>3</v>
      </c>
      <c r="L12" s="6">
        <f t="shared" si="1"/>
        <v>7</v>
      </c>
      <c r="M12" s="31">
        <f t="shared" si="2"/>
        <v>10</v>
      </c>
      <c r="O12" s="211">
        <f t="shared" si="3"/>
        <v>30</v>
      </c>
      <c r="P12" s="211">
        <f t="shared" si="4"/>
        <v>70</v>
      </c>
      <c r="Q12" s="211">
        <f>(M12*100)/$D$7</f>
        <v>21.73913043478261</v>
      </c>
    </row>
    <row r="13" spans="1:17" ht="15">
      <c r="A13" s="102" t="s">
        <v>37</v>
      </c>
      <c r="B13" s="270"/>
      <c r="C13" s="234"/>
      <c r="D13" s="242"/>
      <c r="E13" s="36">
        <f>'1o Kard'!E13+'3o Kard'!E13+'2o Kard'!E13+'4o Kard'!E13+'5o Kard'!E13+'6o Kard'!E13+'7o Kard'!E13+esperino!E13+Mousiko!E13+Kedros!E13+Leontariou!E13+'1o Mouzakiou'!E13+'1o Palama'!E13+Proastiou!E13+'1o Sofades'!E13+Itea!E13+Magoula!E13+Mataraga!E13+Mitropoli!E13</f>
        <v>2</v>
      </c>
      <c r="F13" s="36">
        <f>'1o Kard'!F13+'3o Kard'!F13+'2o Kard'!F13+'4o Kard'!F13+'5o Kard'!F13+'6o Kard'!F13+'7o Kard'!F13+esperino!F13+Mousiko!F13+Kedros!F13+Leontariou!F13+'1o Mouzakiou'!F13+'1o Palama'!F13+Proastiou!F13+'1o Sofades'!F13+Itea!F13+Magoula!F13+Mataraga!F13+Mitropoli!F13</f>
        <v>0</v>
      </c>
      <c r="G13" s="37"/>
      <c r="H13" s="37"/>
      <c r="I13" s="38"/>
      <c r="J13" s="38"/>
      <c r="K13" s="6">
        <f t="shared" si="0"/>
        <v>2</v>
      </c>
      <c r="L13" s="6">
        <f t="shared" si="1"/>
        <v>0</v>
      </c>
      <c r="M13" s="31">
        <f t="shared" si="2"/>
        <v>2</v>
      </c>
      <c r="O13" s="211">
        <f t="shared" si="3"/>
        <v>100</v>
      </c>
      <c r="P13" s="211">
        <f t="shared" si="4"/>
        <v>0</v>
      </c>
      <c r="Q13" s="211">
        <f>(M13*100)/$D$7</f>
        <v>4.3478260869565215</v>
      </c>
    </row>
    <row r="14" spans="1:17" ht="15">
      <c r="A14" s="89" t="s">
        <v>16</v>
      </c>
      <c r="B14" s="270"/>
      <c r="C14" s="228" t="s">
        <v>11</v>
      </c>
      <c r="D14" s="240">
        <f>'1o Kard'!D14+'3o Kard'!D14+'2o Kard'!D14+'4o Kard'!D14+'5o Kard'!D14+'6o Kard'!D14+'7o Kard'!D14+esperino!D14+Mousiko!D14+Kedros!D14+Leontariou!D14+'1o Mouzakiou'!D14+'1o Palama'!D14+Proastiou!D14+'1o Sofades'!D14+Itea!D14+Magoula!D14+Mataraga!D14+Mitropoli!D14</f>
        <v>44</v>
      </c>
      <c r="E14" s="36">
        <f>'1o Kard'!E14+'3o Kard'!E14+'2o Kard'!E14+'4o Kard'!E14+'5o Kard'!E14+'6o Kard'!E14+'7o Kard'!E14+esperino!E14+Mousiko!E14+Kedros!E14+Leontariou!E14+'1o Mouzakiou'!E14+'1o Palama'!E14+Proastiou!E14+'1o Sofades'!E14+Itea!E14+Magoula!E14+Mataraga!E14+Mitropoli!E14</f>
        <v>23</v>
      </c>
      <c r="F14" s="36">
        <f>'1o Kard'!F14+'3o Kard'!F14+'2o Kard'!F14+'4o Kard'!F14+'5o Kard'!F14+'6o Kard'!F14+'7o Kard'!F14+esperino!F14+Mousiko!F14+Kedros!F14+Leontariou!F14+'1o Mouzakiou'!F14+'1o Palama'!F14+Proastiou!F14+'1o Sofades'!F14+Itea!F14+Magoula!F14+Mataraga!F14+Mitropoli!F14</f>
        <v>7</v>
      </c>
      <c r="G14" s="37"/>
      <c r="H14" s="37"/>
      <c r="I14" s="38"/>
      <c r="J14" s="38"/>
      <c r="K14" s="6">
        <f t="shared" si="0"/>
        <v>23</v>
      </c>
      <c r="L14" s="6">
        <f t="shared" si="1"/>
        <v>7</v>
      </c>
      <c r="M14" s="31">
        <f t="shared" si="2"/>
        <v>30</v>
      </c>
      <c r="O14" s="211">
        <f t="shared" si="3"/>
        <v>76.66666666666667</v>
      </c>
      <c r="P14" s="211">
        <f t="shared" si="4"/>
        <v>23.333333333333332</v>
      </c>
      <c r="Q14" s="211">
        <f>(M14*100)/$D$14</f>
        <v>68.18181818181819</v>
      </c>
    </row>
    <row r="15" spans="1:17" ht="15">
      <c r="A15" s="89" t="s">
        <v>17</v>
      </c>
      <c r="B15" s="270"/>
      <c r="C15" s="228"/>
      <c r="D15" s="241"/>
      <c r="E15" s="36">
        <f>'1o Kard'!E15+'3o Kard'!E15+'2o Kard'!E15+'4o Kard'!E15+'5o Kard'!E15+'6o Kard'!E15+'7o Kard'!E15+esperino!E15+Mousiko!E15+Kedros!E15+Leontariou!E15+'1o Mouzakiou'!E15+'1o Palama'!E15+Proastiou!E15+'1o Sofades'!E15+Itea!E15+Magoula!E15+Mataraga!E15+Mitropoli!E15</f>
        <v>25</v>
      </c>
      <c r="F15" s="36">
        <f>'1o Kard'!F15+'3o Kard'!F15+'2o Kard'!F15+'4o Kard'!F15+'5o Kard'!F15+'6o Kard'!F15+'7o Kard'!F15+esperino!F15+Mousiko!F15+Kedros!F15+Leontariou!F15+'1o Mouzakiou'!F15+'1o Palama'!F15+Proastiou!F15+'1o Sofades'!F15+Itea!F15+Magoula!F15+Mataraga!F15+Mitropoli!F15</f>
        <v>6</v>
      </c>
      <c r="G15" s="37"/>
      <c r="H15" s="37"/>
      <c r="I15" s="38"/>
      <c r="J15" s="38"/>
      <c r="K15" s="6">
        <f t="shared" si="0"/>
        <v>25</v>
      </c>
      <c r="L15" s="6">
        <f t="shared" si="1"/>
        <v>6</v>
      </c>
      <c r="M15" s="31">
        <f t="shared" si="2"/>
        <v>31</v>
      </c>
      <c r="O15" s="211">
        <f t="shared" si="3"/>
        <v>80.64516129032258</v>
      </c>
      <c r="P15" s="211">
        <f t="shared" si="4"/>
        <v>19.35483870967742</v>
      </c>
      <c r="Q15" s="211">
        <f>(M15*100)/$D$14</f>
        <v>70.45454545454545</v>
      </c>
    </row>
    <row r="16" spans="1:17" ht="15">
      <c r="A16" s="89" t="s">
        <v>29</v>
      </c>
      <c r="B16" s="270"/>
      <c r="C16" s="228"/>
      <c r="D16" s="241"/>
      <c r="E16" s="36">
        <f>'1o Kard'!E16+'3o Kard'!E16+'2o Kard'!E16+'4o Kard'!E16+'5o Kard'!E16+'6o Kard'!E16+'7o Kard'!E16+esperino!E16+Mousiko!E16+Kedros!E16+Leontariou!E16+'1o Mouzakiou'!E16+'1o Palama'!E16+Proastiou!E16+'1o Sofades'!E16+Itea!E16+Magoula!E16+Mataraga!E16+Mitropoli!E16</f>
        <v>23</v>
      </c>
      <c r="F16" s="36">
        <f>'1o Kard'!F16+'3o Kard'!F16+'2o Kard'!F16+'4o Kard'!F16+'5o Kard'!F16+'6o Kard'!F16+'7o Kard'!F16+esperino!F16+Mousiko!F16+Kedros!F16+Leontariou!F16+'1o Mouzakiou'!F16+'1o Palama'!F16+Proastiou!F16+'1o Sofades'!F16+Itea!F16+Magoula!F16+Mataraga!F16+Mitropoli!F16</f>
        <v>10</v>
      </c>
      <c r="G16" s="37"/>
      <c r="H16" s="37"/>
      <c r="I16" s="38"/>
      <c r="J16" s="38"/>
      <c r="K16" s="6">
        <f t="shared" si="0"/>
        <v>23</v>
      </c>
      <c r="L16" s="6">
        <f t="shared" si="1"/>
        <v>10</v>
      </c>
      <c r="M16" s="31">
        <f t="shared" si="2"/>
        <v>33</v>
      </c>
      <c r="O16" s="211">
        <f t="shared" si="3"/>
        <v>69.6969696969697</v>
      </c>
      <c r="P16" s="211">
        <f t="shared" si="4"/>
        <v>30.303030303030305</v>
      </c>
      <c r="Q16" s="211">
        <f>(M16*100)/$D$14</f>
        <v>75</v>
      </c>
    </row>
    <row r="17" spans="1:17" ht="15">
      <c r="A17" s="89" t="s">
        <v>30</v>
      </c>
      <c r="B17" s="270"/>
      <c r="C17" s="228"/>
      <c r="D17" s="242"/>
      <c r="E17" s="36">
        <f>'1o Kard'!E17+'3o Kard'!E17+'2o Kard'!E17+'4o Kard'!E17+'5o Kard'!E17+'6o Kard'!E17+'7o Kard'!E17+esperino!E17+Mousiko!E17+Kedros!E17+Leontariou!E17+'1o Mouzakiou'!E17+'1o Palama'!E17+Proastiou!E17+'1o Sofades'!E17+Itea!E17+Magoula!E17+Mataraga!E17+Mitropoli!E17</f>
        <v>5</v>
      </c>
      <c r="F17" s="36">
        <f>'1o Kard'!F17+'3o Kard'!F17+'2o Kard'!F17+'4o Kard'!F17+'5o Kard'!F17+'6o Kard'!F17+'7o Kard'!F17+esperino!F17+Mousiko!F17+Kedros!F17+Leontariou!F17+'1o Mouzakiou'!F17+'1o Palama'!F17+Proastiou!F17+'1o Sofades'!F17+Itea!F17+Magoula!F17+Mataraga!F17+Mitropoli!F17</f>
        <v>16</v>
      </c>
      <c r="G17" s="37"/>
      <c r="H17" s="37"/>
      <c r="I17" s="38"/>
      <c r="J17" s="38"/>
      <c r="K17" s="6">
        <f t="shared" si="0"/>
        <v>5</v>
      </c>
      <c r="L17" s="6">
        <f t="shared" si="1"/>
        <v>16</v>
      </c>
      <c r="M17" s="31">
        <f t="shared" si="2"/>
        <v>21</v>
      </c>
      <c r="O17" s="211">
        <f t="shared" si="3"/>
        <v>23.80952380952381</v>
      </c>
      <c r="P17" s="211">
        <f t="shared" si="4"/>
        <v>76.19047619047619</v>
      </c>
      <c r="Q17" s="211">
        <f>(M17*100)/$D$14</f>
        <v>47.72727272727273</v>
      </c>
    </row>
    <row r="18" spans="1:17" ht="15">
      <c r="A18" s="103" t="s">
        <v>71</v>
      </c>
      <c r="B18" s="270"/>
      <c r="C18" s="243" t="s">
        <v>13</v>
      </c>
      <c r="D18" s="240">
        <f>'1o Kard'!D18+'3o Kard'!D18+'2o Kard'!D18+'4o Kard'!D18+'5o Kard'!D18+'6o Kard'!D18+'7o Kard'!D18+esperino!D18+Mousiko!D18+Kedros!D18+Leontariou!D18+'1o Mouzakiou'!D18+'1o Palama'!D18+Proastiou!D18+'1o Sofades'!D18+Itea!D18+Magoula!D18+Mataraga!D18+Mitropoli!D18</f>
        <v>48</v>
      </c>
      <c r="E18" s="36">
        <f>'1o Kard'!E18+'3o Kard'!E18+'2o Kard'!E18+'4o Kard'!E18+'5o Kard'!E18+'6o Kard'!E18+'7o Kard'!E18+esperino!E18+Mousiko!E18+Kedros!E18+Leontariou!E18+'1o Mouzakiou'!E18+'1o Palama'!E18+Proastiou!E18+'1o Sofades'!E18+Itea!E18+Magoula!E18+Mataraga!E18+Mitropoli!E18</f>
        <v>33</v>
      </c>
      <c r="F18" s="36">
        <f>'1o Kard'!F18+'3o Kard'!F18+'2o Kard'!F18+'4o Kard'!F18+'5o Kard'!F18+'6o Kard'!F18+'7o Kard'!F18+esperino!F18+Mousiko!F18+Kedros!F18+Leontariou!F18+'1o Mouzakiou'!F18+'1o Palama'!F18+Proastiou!F18+'1o Sofades'!F18+Itea!F18+Magoula!F18+Mataraga!F18+Mitropoli!F18</f>
        <v>12</v>
      </c>
      <c r="G18" s="37"/>
      <c r="H18" s="37"/>
      <c r="I18" s="38"/>
      <c r="J18" s="38"/>
      <c r="K18" s="6">
        <f t="shared" si="0"/>
        <v>33</v>
      </c>
      <c r="L18" s="6">
        <f t="shared" si="1"/>
        <v>12</v>
      </c>
      <c r="M18" s="31">
        <f t="shared" si="2"/>
        <v>45</v>
      </c>
      <c r="O18" s="211">
        <f t="shared" si="3"/>
        <v>73.33333333333333</v>
      </c>
      <c r="P18" s="211">
        <f t="shared" si="4"/>
        <v>26.666666666666668</v>
      </c>
      <c r="Q18" s="211">
        <f>(M18*100)/$D$18</f>
        <v>93.75</v>
      </c>
    </row>
    <row r="19" spans="1:17" ht="15">
      <c r="A19" s="103" t="s">
        <v>72</v>
      </c>
      <c r="B19" s="270"/>
      <c r="C19" s="243"/>
      <c r="D19" s="241"/>
      <c r="E19" s="36">
        <f>'1o Kard'!E19+'3o Kard'!E19+'2o Kard'!E19+'4o Kard'!E19+'5o Kard'!E19+'6o Kard'!E19+'7o Kard'!E19+esperino!E19+Mousiko!E19+Kedros!E19+Leontariou!E19+'1o Mouzakiou'!E19+'1o Palama'!E19+Proastiou!E19+'1o Sofades'!E19+Itea!E19+Magoula!E19+Mataraga!E19+Mitropoli!E19</f>
        <v>32</v>
      </c>
      <c r="F19" s="36">
        <f>'1o Kard'!F19+'3o Kard'!F19+'2o Kard'!F19+'4o Kard'!F19+'5o Kard'!F19+'6o Kard'!F19+'7o Kard'!F19+esperino!F19+Mousiko!F19+Kedros!F19+Leontariou!F19+'1o Mouzakiou'!F19+'1o Palama'!F19+Proastiou!F19+'1o Sofades'!F19+Itea!F19+Magoula!F19+Mataraga!F19+Mitropoli!F19</f>
        <v>13</v>
      </c>
      <c r="G19" s="37"/>
      <c r="H19" s="37"/>
      <c r="I19" s="38"/>
      <c r="J19" s="38"/>
      <c r="K19" s="6">
        <f aca="true" t="shared" si="5" ref="K19:L22">SUM(E19)</f>
        <v>32</v>
      </c>
      <c r="L19" s="6">
        <f t="shared" si="5"/>
        <v>13</v>
      </c>
      <c r="M19" s="31">
        <f>SUM(K19,L19)</f>
        <v>45</v>
      </c>
      <c r="O19" s="211">
        <f>(K19*100)/M19</f>
        <v>71.11111111111111</v>
      </c>
      <c r="P19" s="211">
        <f>(L19*100)/M19</f>
        <v>28.88888888888889</v>
      </c>
      <c r="Q19" s="211">
        <f aca="true" t="shared" si="6" ref="Q19:Q29">(M19*100)/$D$18</f>
        <v>93.75</v>
      </c>
    </row>
    <row r="20" spans="1:17" ht="15">
      <c r="A20" s="103" t="s">
        <v>73</v>
      </c>
      <c r="B20" s="270"/>
      <c r="C20" s="243"/>
      <c r="D20" s="241"/>
      <c r="E20" s="36">
        <f>'1o Kard'!E20+'3o Kard'!E20+'2o Kard'!E20+'4o Kard'!E20+'5o Kard'!E20+'6o Kard'!E20+'7o Kard'!E20+esperino!E20+Mousiko!E20+Kedros!E20+Leontariou!E20+'1o Mouzakiou'!E20+'1o Palama'!E20+Proastiou!E20+'1o Sofades'!E20+Itea!E20+Magoula!E20+Mataraga!E20+Mitropoli!E20</f>
        <v>26</v>
      </c>
      <c r="F20" s="36">
        <f>'1o Kard'!F20+'3o Kard'!F20+'2o Kard'!F20+'4o Kard'!F20+'5o Kard'!F20+'6o Kard'!F20+'7o Kard'!F20+esperino!F20+Mousiko!F20+Kedros!F20+Leontariou!F20+'1o Mouzakiou'!F20+'1o Palama'!F20+Proastiou!F20+'1o Sofades'!F20+Itea!F20+Magoula!F20+Mataraga!F20+Mitropoli!F20</f>
        <v>17</v>
      </c>
      <c r="G20" s="37"/>
      <c r="H20" s="37"/>
      <c r="I20" s="38"/>
      <c r="J20" s="38"/>
      <c r="K20" s="6">
        <f t="shared" si="5"/>
        <v>26</v>
      </c>
      <c r="L20" s="6">
        <f t="shared" si="5"/>
        <v>17</v>
      </c>
      <c r="M20" s="31">
        <f>SUM(K20,L20)</f>
        <v>43</v>
      </c>
      <c r="O20" s="211">
        <f>(K20*100)/M20</f>
        <v>60.46511627906977</v>
      </c>
      <c r="P20" s="211">
        <f>(L20*100)/M20</f>
        <v>39.53488372093023</v>
      </c>
      <c r="Q20" s="211">
        <f t="shared" si="6"/>
        <v>89.58333333333333</v>
      </c>
    </row>
    <row r="21" spans="1:17" ht="15">
      <c r="A21" s="103" t="s">
        <v>74</v>
      </c>
      <c r="B21" s="270"/>
      <c r="C21" s="243"/>
      <c r="D21" s="241"/>
      <c r="E21" s="36">
        <f>'1o Kard'!E21+'3o Kard'!E21+'2o Kard'!E21+'4o Kard'!E21+'5o Kard'!E21+'6o Kard'!E21+'7o Kard'!E21+esperino!E21+Mousiko!E21+Kedros!E21+Leontariou!E21+'1o Mouzakiou'!E21+'1o Palama'!E21+Proastiou!E21+'1o Sofades'!E21+Itea!E21+Magoula!E21+Mataraga!E21+Mitropoli!E21</f>
        <v>18</v>
      </c>
      <c r="F21" s="36">
        <f>'1o Kard'!F21+'3o Kard'!F21+'2o Kard'!F21+'4o Kard'!F21+'5o Kard'!F21+'6o Kard'!F21+'7o Kard'!F21+esperino!F21+Mousiko!F21+Kedros!F21+Leontariou!F21+'1o Mouzakiou'!F21+'1o Palama'!F21+Proastiou!F21+'1o Sofades'!F21+Itea!F21+Magoula!F21+Mataraga!F21+Mitropoli!F21</f>
        <v>21</v>
      </c>
      <c r="G21" s="37"/>
      <c r="H21" s="37"/>
      <c r="I21" s="38"/>
      <c r="J21" s="38"/>
      <c r="K21" s="6">
        <f t="shared" si="5"/>
        <v>18</v>
      </c>
      <c r="L21" s="6">
        <f t="shared" si="5"/>
        <v>21</v>
      </c>
      <c r="M21" s="31">
        <f>SUM(K21,L21)</f>
        <v>39</v>
      </c>
      <c r="O21" s="211">
        <f>(K21*100)/M21</f>
        <v>46.15384615384615</v>
      </c>
      <c r="P21" s="211">
        <f>(L21*100)/M21</f>
        <v>53.84615384615385</v>
      </c>
      <c r="Q21" s="211">
        <f t="shared" si="6"/>
        <v>81.25</v>
      </c>
    </row>
    <row r="22" spans="1:17" ht="15">
      <c r="A22" s="103" t="s">
        <v>75</v>
      </c>
      <c r="B22" s="270"/>
      <c r="C22" s="243"/>
      <c r="D22" s="241"/>
      <c r="E22" s="36">
        <f>'1o Kard'!E22+'3o Kard'!E22+'2o Kard'!E22+'4o Kard'!E22+'5o Kard'!E22+'6o Kard'!E22+'7o Kard'!E22+esperino!E22+Mousiko!E22+Kedros!E22+Leontariou!E22+'1o Mouzakiou'!E22+'1o Palama'!E22+Proastiou!E22+'1o Sofades'!E22+Itea!E22+Magoula!E22+Mataraga!E22+Mitropoli!E22</f>
        <v>14</v>
      </c>
      <c r="F22" s="36">
        <f>'1o Kard'!F22+'3o Kard'!F22+'2o Kard'!F22+'4o Kard'!F22+'5o Kard'!F22+'6o Kard'!F22+'7o Kard'!F22+esperino!F22+Mousiko!F22+Kedros!F22+Leontariou!F22+'1o Mouzakiou'!F22+'1o Palama'!F22+Proastiou!F22+'1o Sofades'!F22+Itea!F22+Magoula!F22+Mataraga!F22+Mitropoli!F22</f>
        <v>22</v>
      </c>
      <c r="G22" s="37"/>
      <c r="H22" s="37"/>
      <c r="I22" s="38"/>
      <c r="J22" s="38"/>
      <c r="K22" s="6">
        <f t="shared" si="5"/>
        <v>14</v>
      </c>
      <c r="L22" s="6">
        <f t="shared" si="5"/>
        <v>22</v>
      </c>
      <c r="M22" s="31">
        <f>SUM(K22,L22)</f>
        <v>36</v>
      </c>
      <c r="O22" s="211">
        <f>(K22*100)/M22</f>
        <v>38.888888888888886</v>
      </c>
      <c r="P22" s="211">
        <f>(L22*100)/M22</f>
        <v>61.111111111111114</v>
      </c>
      <c r="Q22" s="211">
        <f t="shared" si="6"/>
        <v>75</v>
      </c>
    </row>
    <row r="23" spans="1:17" s="85" customFormat="1" ht="15">
      <c r="A23" s="103" t="s">
        <v>76</v>
      </c>
      <c r="B23" s="270"/>
      <c r="C23" s="243"/>
      <c r="D23" s="241"/>
      <c r="E23" s="36">
        <f>'1o Kard'!E23+'3o Kard'!E23+'2o Kard'!E23+'4o Kard'!E23+'5o Kard'!E23+'6o Kard'!E23+'7o Kard'!E23+esperino!E23+Mousiko!E23+Kedros!E23+Leontariou!E23+'1o Mouzakiou'!E23+'1o Palama'!E23+Proastiou!E23+'1o Sofades'!E23+Itea!E23+Magoula!E23+Mataraga!E23+Mitropoli!E23</f>
        <v>9</v>
      </c>
      <c r="F23" s="36">
        <f>'1o Kard'!F23+'3o Kard'!F23+'2o Kard'!F23+'4o Kard'!F23+'5o Kard'!F23+'6o Kard'!F23+'7o Kard'!F23+esperino!F23+Mousiko!F23+Kedros!F23+Leontariou!F23+'1o Mouzakiou'!F23+'1o Palama'!F23+Proastiou!F23+'1o Sofades'!F23+Itea!F23+Magoula!F23+Mataraga!F23+Mitropoli!F23</f>
        <v>15</v>
      </c>
      <c r="G23" s="79"/>
      <c r="H23" s="79"/>
      <c r="I23" s="80"/>
      <c r="J23" s="81"/>
      <c r="K23" s="82">
        <f aca="true" t="shared" si="7" ref="K23:K29">SUM(E23)</f>
        <v>9</v>
      </c>
      <c r="L23" s="82">
        <f aca="true" t="shared" si="8" ref="L23:L29">SUM(F23)</f>
        <v>15</v>
      </c>
      <c r="M23" s="83">
        <f aca="true" t="shared" si="9" ref="M23:M30">SUM(K23,L23)</f>
        <v>24</v>
      </c>
      <c r="N23" s="84"/>
      <c r="O23" s="212">
        <f aca="true" t="shared" si="10" ref="O23:O30">(K23*100)/M23</f>
        <v>37.5</v>
      </c>
      <c r="P23" s="212">
        <f aca="true" t="shared" si="11" ref="P23:P30">(L23*100)/M23</f>
        <v>62.5</v>
      </c>
      <c r="Q23" s="211">
        <f t="shared" si="6"/>
        <v>50</v>
      </c>
    </row>
    <row r="24" spans="1:17" s="85" customFormat="1" ht="15">
      <c r="A24" s="103" t="s">
        <v>77</v>
      </c>
      <c r="B24" s="270"/>
      <c r="C24" s="243"/>
      <c r="D24" s="241"/>
      <c r="E24" s="36">
        <f>'1o Kard'!E24+'3o Kard'!E24+'2o Kard'!E24+'4o Kard'!E24+'5o Kard'!E24+'6o Kard'!E24+'7o Kard'!E24+esperino!E24+Mousiko!E24+Kedros!E24+Leontariou!E24+'1o Mouzakiou'!E24+'1o Palama'!E24+Proastiou!E24+'1o Sofades'!E24+Itea!E24+Magoula!E24+Mataraga!E24+Mitropoli!E24</f>
        <v>8</v>
      </c>
      <c r="F24" s="36">
        <f>'1o Kard'!F24+'3o Kard'!F24+'2o Kard'!F24+'4o Kard'!F24+'5o Kard'!F24+'6o Kard'!F24+'7o Kard'!F24+esperino!F24+Mousiko!F24+Kedros!F24+Leontariou!F24+'1o Mouzakiou'!F24+'1o Palama'!F24+Proastiou!F24+'1o Sofades'!F24+Itea!F24+Magoula!F24+Mataraga!F24+Mitropoli!F24</f>
        <v>14</v>
      </c>
      <c r="G24" s="79"/>
      <c r="H24" s="79"/>
      <c r="I24" s="80"/>
      <c r="J24" s="81"/>
      <c r="K24" s="82">
        <f t="shared" si="7"/>
        <v>8</v>
      </c>
      <c r="L24" s="82">
        <f t="shared" si="8"/>
        <v>14</v>
      </c>
      <c r="M24" s="83">
        <f t="shared" si="9"/>
        <v>22</v>
      </c>
      <c r="N24" s="84"/>
      <c r="O24" s="212">
        <f t="shared" si="10"/>
        <v>36.36363636363637</v>
      </c>
      <c r="P24" s="212">
        <f t="shared" si="11"/>
        <v>63.63636363636363</v>
      </c>
      <c r="Q24" s="211">
        <f t="shared" si="6"/>
        <v>45.833333333333336</v>
      </c>
    </row>
    <row r="25" spans="1:17" s="85" customFormat="1" ht="15">
      <c r="A25" s="103" t="s">
        <v>78</v>
      </c>
      <c r="B25" s="270"/>
      <c r="C25" s="243"/>
      <c r="D25" s="241"/>
      <c r="E25" s="36">
        <f>'1o Kard'!E25+'3o Kard'!E25+'2o Kard'!E25+'4o Kard'!E25+'5o Kard'!E25+'6o Kard'!E25+'7o Kard'!E25+esperino!E25+Mousiko!E25+Kedros!E25+Leontariou!E25+'1o Mouzakiou'!E25+'1o Palama'!E25+Proastiou!E25+'1o Sofades'!E25+Itea!E25+Magoula!E25+Mataraga!E25+Mitropoli!E25</f>
        <v>5</v>
      </c>
      <c r="F25" s="36">
        <f>'1o Kard'!F25+'3o Kard'!F25+'2o Kard'!F25+'4o Kard'!F25+'5o Kard'!F25+'6o Kard'!F25+'7o Kard'!F25+esperino!F25+Mousiko!F25+Kedros!F25+Leontariou!F25+'1o Mouzakiou'!F25+'1o Palama'!F25+Proastiou!F25+'1o Sofades'!F25+Itea!F25+Magoula!F25+Mataraga!F25+Mitropoli!F25</f>
        <v>6</v>
      </c>
      <c r="G25" s="79"/>
      <c r="H25" s="79"/>
      <c r="I25" s="80"/>
      <c r="J25" s="81"/>
      <c r="K25" s="82">
        <f t="shared" si="7"/>
        <v>5</v>
      </c>
      <c r="L25" s="82">
        <f t="shared" si="8"/>
        <v>6</v>
      </c>
      <c r="M25" s="83">
        <f t="shared" si="9"/>
        <v>11</v>
      </c>
      <c r="N25" s="84"/>
      <c r="O25" s="212">
        <f t="shared" si="10"/>
        <v>45.45454545454545</v>
      </c>
      <c r="P25" s="212">
        <f t="shared" si="11"/>
        <v>54.54545454545455</v>
      </c>
      <c r="Q25" s="211">
        <f t="shared" si="6"/>
        <v>22.916666666666668</v>
      </c>
    </row>
    <row r="26" spans="1:17" s="85" customFormat="1" ht="15">
      <c r="A26" s="103" t="s">
        <v>79</v>
      </c>
      <c r="B26" s="270"/>
      <c r="C26" s="243"/>
      <c r="D26" s="241"/>
      <c r="E26" s="36">
        <f>'1o Kard'!E26+'3o Kard'!E26+'2o Kard'!E26+'4o Kard'!E26+'5o Kard'!E26+'6o Kard'!E26+'7o Kard'!E26+esperino!E26+Mousiko!E26+Kedros!E26+Leontariou!E26+'1o Mouzakiou'!E26+'1o Palama'!E26+Proastiou!E26+'1o Sofades'!E26+Itea!E26+Magoula!E26+Mataraga!E26+Mitropoli!E26</f>
        <v>1</v>
      </c>
      <c r="F26" s="36">
        <f>'1o Kard'!F26+'3o Kard'!F26+'2o Kard'!F26+'4o Kard'!F26+'5o Kard'!F26+'6o Kard'!F26+'7o Kard'!F26+esperino!F26+Mousiko!F26+Kedros!F26+Leontariou!F26+'1o Mouzakiou'!F26+'1o Palama'!F26+Proastiou!F26+'1o Sofades'!F26+Itea!F26+Magoula!F26+Mataraga!F26+Mitropoli!F26</f>
        <v>3</v>
      </c>
      <c r="G26" s="79"/>
      <c r="H26" s="79"/>
      <c r="I26" s="80"/>
      <c r="J26" s="81"/>
      <c r="K26" s="82">
        <f t="shared" si="7"/>
        <v>1</v>
      </c>
      <c r="L26" s="82">
        <f t="shared" si="8"/>
        <v>3</v>
      </c>
      <c r="M26" s="83">
        <f t="shared" si="9"/>
        <v>4</v>
      </c>
      <c r="N26" s="84"/>
      <c r="O26" s="212">
        <f t="shared" si="10"/>
        <v>25</v>
      </c>
      <c r="P26" s="212">
        <f t="shared" si="11"/>
        <v>75</v>
      </c>
      <c r="Q26" s="211">
        <f t="shared" si="6"/>
        <v>8.333333333333334</v>
      </c>
    </row>
    <row r="27" spans="1:17" s="85" customFormat="1" ht="15">
      <c r="A27" s="103" t="s">
        <v>80</v>
      </c>
      <c r="B27" s="270"/>
      <c r="C27" s="243"/>
      <c r="D27" s="241"/>
      <c r="E27" s="36">
        <f>'1o Kard'!E27+'3o Kard'!E27+'2o Kard'!E27+'4o Kard'!E27+'5o Kard'!E27+'6o Kard'!E27+'7o Kard'!E27+esperino!E27+Mousiko!E27+Kedros!E27+Leontariou!E27+'1o Mouzakiou'!E27+'1o Palama'!E27+Proastiou!E27+'1o Sofades'!E27+Itea!E27+Magoula!E27+Mataraga!E27+Mitropoli!E27</f>
        <v>2</v>
      </c>
      <c r="F27" s="36">
        <f>'1o Kard'!F27+'3o Kard'!F27+'2o Kard'!F27+'4o Kard'!F27+'5o Kard'!F27+'6o Kard'!F27+'7o Kard'!F27+esperino!F27+Mousiko!F27+Kedros!F27+Leontariou!F27+'1o Mouzakiou'!F27+'1o Palama'!F27+Proastiou!F27+'1o Sofades'!F27+Itea!F27+Magoula!F27+Mataraga!F27+Mitropoli!F27</f>
        <v>6</v>
      </c>
      <c r="G27" s="79"/>
      <c r="H27" s="79"/>
      <c r="I27" s="80"/>
      <c r="J27" s="81"/>
      <c r="K27" s="82">
        <f t="shared" si="7"/>
        <v>2</v>
      </c>
      <c r="L27" s="82">
        <f t="shared" si="8"/>
        <v>6</v>
      </c>
      <c r="M27" s="83">
        <f t="shared" si="9"/>
        <v>8</v>
      </c>
      <c r="N27" s="84"/>
      <c r="O27" s="212">
        <f t="shared" si="10"/>
        <v>25</v>
      </c>
      <c r="P27" s="212">
        <f t="shared" si="11"/>
        <v>75</v>
      </c>
      <c r="Q27" s="211">
        <f t="shared" si="6"/>
        <v>16.666666666666668</v>
      </c>
    </row>
    <row r="28" spans="1:17" s="85" customFormat="1" ht="15">
      <c r="A28" s="103" t="s">
        <v>81</v>
      </c>
      <c r="B28" s="270"/>
      <c r="C28" s="243"/>
      <c r="D28" s="241"/>
      <c r="E28" s="36">
        <f>'1o Kard'!E28+'3o Kard'!E28+'2o Kard'!E28+'4o Kard'!E28+'5o Kard'!E28+'6o Kard'!E28+'7o Kard'!E28+esperino!E28+Mousiko!E28+Kedros!E28+Leontariou!E28+'1o Mouzakiou'!E28+'1o Palama'!E28+Proastiou!E28+'1o Sofades'!E28+Itea!E28+Magoula!E28+Mataraga!E28+Mitropoli!E28</f>
        <v>0</v>
      </c>
      <c r="F28" s="36">
        <f>'1o Kard'!F28+'3o Kard'!F28+'2o Kard'!F28+'4o Kard'!F28+'5o Kard'!F28+'6o Kard'!F28+'7o Kard'!F28+esperino!F28+Mousiko!F28+Kedros!F28+Leontariou!F28+'1o Mouzakiou'!F28+'1o Palama'!F28+Proastiou!F28+'1o Sofades'!F28+Itea!F28+Magoula!F28+Mataraga!F28+Mitropoli!F28</f>
        <v>5</v>
      </c>
      <c r="G28" s="79"/>
      <c r="H28" s="79"/>
      <c r="I28" s="80"/>
      <c r="J28" s="81"/>
      <c r="K28" s="82">
        <f t="shared" si="7"/>
        <v>0</v>
      </c>
      <c r="L28" s="82">
        <f t="shared" si="8"/>
        <v>5</v>
      </c>
      <c r="M28" s="83">
        <f t="shared" si="9"/>
        <v>5</v>
      </c>
      <c r="N28" s="84"/>
      <c r="O28" s="212">
        <f t="shared" si="10"/>
        <v>0</v>
      </c>
      <c r="P28" s="212">
        <f t="shared" si="11"/>
        <v>100</v>
      </c>
      <c r="Q28" s="211">
        <f t="shared" si="6"/>
        <v>10.416666666666666</v>
      </c>
    </row>
    <row r="29" spans="1:17" s="85" customFormat="1" ht="15">
      <c r="A29" s="104" t="s">
        <v>82</v>
      </c>
      <c r="B29" s="271"/>
      <c r="C29" s="243"/>
      <c r="D29" s="242"/>
      <c r="E29" s="36">
        <f>'1o Kard'!E29+'3o Kard'!E29+'2o Kard'!E29+'4o Kard'!E29+'5o Kard'!E29+'6o Kard'!E29+'7o Kard'!E29+esperino!E29+Mousiko!E29+Kedros!E29+Leontariou!E29+'1o Mouzakiou'!E29+'1o Palama'!E29+Proastiou!E29+'1o Sofades'!E29+Itea!E29+Magoula!E29+Mataraga!E29+Mitropoli!E29</f>
        <v>0</v>
      </c>
      <c r="F29" s="36">
        <f>'1o Kard'!F29+'3o Kard'!F29+'2o Kard'!F29+'4o Kard'!F29+'5o Kard'!F29+'6o Kard'!F29+'7o Kard'!F29+esperino!F29+Mousiko!F29+Kedros!F29+Leontariou!F29+'1o Mouzakiou'!F29+'1o Palama'!F29+Proastiou!F29+'1o Sofades'!F29+Itea!F29+Magoula!F29+Mataraga!F29+Mitropoli!F29</f>
        <v>5</v>
      </c>
      <c r="G29" s="79"/>
      <c r="H29" s="79"/>
      <c r="I29" s="80"/>
      <c r="J29" s="81"/>
      <c r="K29" s="82">
        <f t="shared" si="7"/>
        <v>0</v>
      </c>
      <c r="L29" s="82">
        <f t="shared" si="8"/>
        <v>5</v>
      </c>
      <c r="M29" s="83">
        <f t="shared" si="9"/>
        <v>5</v>
      </c>
      <c r="N29" s="84"/>
      <c r="O29" s="212">
        <f t="shared" si="10"/>
        <v>0</v>
      </c>
      <c r="P29" s="212">
        <f t="shared" si="11"/>
        <v>100</v>
      </c>
      <c r="Q29" s="211">
        <f t="shared" si="6"/>
        <v>10.416666666666666</v>
      </c>
    </row>
    <row r="30" spans="1:17" ht="30">
      <c r="A30" s="103" t="s">
        <v>85</v>
      </c>
      <c r="B30" s="255" t="s">
        <v>12</v>
      </c>
      <c r="C30" s="96" t="s">
        <v>10</v>
      </c>
      <c r="D30" s="5">
        <f>'1o Kard'!D30+'3o Kard'!D30+'2o Kard'!D30+'4o Kard'!D30+'5o Kard'!D30+'6o Kard'!D30+'7o Kard'!D30+esperino!D30+Mousiko!D30+Kedros!D30+Leontariou!D30+'1o Mouzakiou'!D30+'1o Palama'!D30+Proastiou!D30+'1o Sofades'!D30+Itea!D30+Magoula!D30+Mataraga!D30+Mitropoli!D30</f>
        <v>46</v>
      </c>
      <c r="E30" s="37"/>
      <c r="F30" s="37"/>
      <c r="G30" s="37"/>
      <c r="H30" s="37"/>
      <c r="I30" s="41">
        <f>'1o Kard'!I30+'3o Kard'!I30+'2o Kard'!I30+'4o Kard'!I30+'5o Kard'!I30+'6o Kard'!I30+'7o Kard'!I30+esperino!I30+Mousiko!I30+Kedros!I30+Leontariou!I30+'1o Mouzakiou'!I30+'1o Palama'!I30+Proastiou!I30+'1o Sofades'!I30+Itea!I30+Magoula!I30+Mataraga!I30+Mitropoli!I30</f>
        <v>24</v>
      </c>
      <c r="J30" s="41">
        <f>'1o Kard'!J30+'3o Kard'!J30+'2o Kard'!J30+'4o Kard'!J30+'5o Kard'!J30+'6o Kard'!J30+'7o Kard'!J30+esperino!J30+Mousiko!J30+Kedros!J30+Leontariou!J30+'1o Mouzakiou'!J30+'1o Palama'!J30+Proastiou!J30+'1o Sofades'!J30+Itea!J30+Magoula!J30+Mataraga!J30+Mitropoli!J30</f>
        <v>15</v>
      </c>
      <c r="K30" s="6">
        <f>SUM(I30)</f>
        <v>24</v>
      </c>
      <c r="L30" s="6">
        <f>SUM(J30)</f>
        <v>15</v>
      </c>
      <c r="M30" s="31">
        <f t="shared" si="9"/>
        <v>39</v>
      </c>
      <c r="O30" s="211">
        <f t="shared" si="10"/>
        <v>61.53846153846154</v>
      </c>
      <c r="P30" s="211">
        <f t="shared" si="11"/>
        <v>38.46153846153846</v>
      </c>
      <c r="Q30" s="211">
        <f>(M30*100)/D30</f>
        <v>84.78260869565217</v>
      </c>
    </row>
    <row r="31" spans="1:17" ht="15">
      <c r="A31" s="103" t="s">
        <v>86</v>
      </c>
      <c r="B31" s="255"/>
      <c r="C31" s="256" t="s">
        <v>89</v>
      </c>
      <c r="D31" s="240">
        <f>'1o Kard'!D31+'3o Kard'!D31+'2o Kard'!D31+'4o Kard'!D31+'5o Kard'!D31+'6o Kard'!D31+'7o Kard'!D31+esperino!D31+Mousiko!D31+Kedros!D31+Leontariou!D31+'1o Mouzakiou'!D31+'1o Palama'!D31+Proastiou!D31+'1o Sofades'!D31+Itea!D31+Magoula!D31+Mataraga!D31+Mitropoli!D31</f>
        <v>44</v>
      </c>
      <c r="E31" s="37"/>
      <c r="F31" s="37"/>
      <c r="G31" s="37"/>
      <c r="H31" s="37"/>
      <c r="I31" s="41">
        <f>'1o Kard'!I31+'3o Kard'!I31+'2o Kard'!I31+'4o Kard'!I31+'5o Kard'!I31+'6o Kard'!I31+'7o Kard'!I31+esperino!I31+Mousiko!I31+Kedros!I31+Leontariou!I31+'1o Mouzakiou'!I31+'1o Palama'!I31+Proastiou!I31+'1o Sofades'!I31+Itea!I31+Magoula!I31+Mataraga!I31+Mitropoli!I31</f>
        <v>2</v>
      </c>
      <c r="J31" s="41">
        <f>'1o Kard'!J31+'3o Kard'!J31+'2o Kard'!J31+'4o Kard'!J31+'5o Kard'!J31+'6o Kard'!J31+'7o Kard'!J31+esperino!J31+Mousiko!J31+Kedros!J31+Leontariou!J31+'1o Mouzakiou'!J31+'1o Palama'!J31+Proastiou!J31+'1o Sofades'!J31+Itea!J31+Magoula!J31+Mataraga!J31+Mitropoli!J31</f>
        <v>6</v>
      </c>
      <c r="K31" s="6">
        <f aca="true" t="shared" si="12" ref="K31:K36">SUM(I31)</f>
        <v>2</v>
      </c>
      <c r="L31" s="6">
        <f aca="true" t="shared" si="13" ref="L31:L36">SUM(J31)</f>
        <v>6</v>
      </c>
      <c r="M31" s="31">
        <f aca="true" t="shared" si="14" ref="M31:M36">SUM(K31,L31)</f>
        <v>8</v>
      </c>
      <c r="O31" s="211">
        <f aca="true" t="shared" si="15" ref="O31:O37">(K31*100)/M31</f>
        <v>25</v>
      </c>
      <c r="P31" s="211">
        <f aca="true" t="shared" si="16" ref="P31:P37">(L31*100)/M31</f>
        <v>75</v>
      </c>
      <c r="Q31" s="211">
        <f>(M31*100)/$D$31</f>
        <v>18.181818181818183</v>
      </c>
    </row>
    <row r="32" spans="1:17" ht="15">
      <c r="A32" s="103" t="s">
        <v>87</v>
      </c>
      <c r="B32" s="255"/>
      <c r="C32" s="256"/>
      <c r="D32" s="241"/>
      <c r="E32" s="37"/>
      <c r="F32" s="37"/>
      <c r="G32" s="37"/>
      <c r="H32" s="37"/>
      <c r="I32" s="41">
        <f>'1o Kard'!I32+'3o Kard'!I32+'2o Kard'!I32+'4o Kard'!I32+'5o Kard'!I32+'6o Kard'!I32+'7o Kard'!I32+esperino!I32+Mousiko!I32+Kedros!I32+Leontariou!I32+'1o Mouzakiou'!I32+'1o Palama'!I32+Proastiou!I32+'1o Sofades'!I32+Itea!I32+Magoula!I32+Mataraga!I32+Mitropoli!I32</f>
        <v>4</v>
      </c>
      <c r="J32" s="41">
        <f>'1o Kard'!J32+'3o Kard'!J32+'2o Kard'!J32+'4o Kard'!J32+'5o Kard'!J32+'6o Kard'!J32+'7o Kard'!J32+esperino!J32+Mousiko!J32+Kedros!J32+Leontariou!J32+'1o Mouzakiou'!J32+'1o Palama'!J32+Proastiou!J32+'1o Sofades'!J32+Itea!J32+Magoula!J32+Mataraga!J32+Mitropoli!J32</f>
        <v>10</v>
      </c>
      <c r="K32" s="6">
        <f t="shared" si="12"/>
        <v>4</v>
      </c>
      <c r="L32" s="6">
        <f t="shared" si="13"/>
        <v>10</v>
      </c>
      <c r="M32" s="31">
        <f t="shared" si="14"/>
        <v>14</v>
      </c>
      <c r="O32" s="211">
        <f t="shared" si="15"/>
        <v>28.571428571428573</v>
      </c>
      <c r="P32" s="211">
        <f t="shared" si="16"/>
        <v>71.42857142857143</v>
      </c>
      <c r="Q32" s="211">
        <f>(M32*100)/$D$31</f>
        <v>31.818181818181817</v>
      </c>
    </row>
    <row r="33" spans="1:17" ht="15">
      <c r="A33" s="103" t="s">
        <v>88</v>
      </c>
      <c r="B33" s="255"/>
      <c r="C33" s="256"/>
      <c r="D33" s="242"/>
      <c r="E33" s="39"/>
      <c r="F33" s="40"/>
      <c r="G33" s="40"/>
      <c r="H33" s="40"/>
      <c r="I33" s="41">
        <f>'1o Kard'!I33+'3o Kard'!I33+'2o Kard'!I33+'4o Kard'!I33+'5o Kard'!I33+'6o Kard'!I33+'7o Kard'!I33+esperino!I33+Mousiko!I33+Kedros!I33+Leontariou!I33+'1o Mouzakiou'!I33+'1o Palama'!I33+Proastiou!I33+'1o Sofades'!I33+Itea!I33+Magoula!I33+Mataraga!I33+Mitropoli!I33</f>
        <v>8</v>
      </c>
      <c r="J33" s="41">
        <f>'1o Kard'!J33+'3o Kard'!J33+'2o Kard'!J33+'4o Kard'!J33+'5o Kard'!J33+'6o Kard'!J33+'7o Kard'!J33+esperino!J33+Mousiko!J33+Kedros!J33+Leontariou!J33+'1o Mouzakiou'!J33+'1o Palama'!J33+Proastiou!J33+'1o Sofades'!J33+Itea!J33+Magoula!J33+Mataraga!J33+Mitropoli!J33</f>
        <v>8</v>
      </c>
      <c r="K33" s="6">
        <f t="shared" si="12"/>
        <v>8</v>
      </c>
      <c r="L33" s="6">
        <f t="shared" si="13"/>
        <v>8</v>
      </c>
      <c r="M33" s="31">
        <f t="shared" si="14"/>
        <v>16</v>
      </c>
      <c r="O33" s="211">
        <f t="shared" si="15"/>
        <v>50</v>
      </c>
      <c r="P33" s="211">
        <f t="shared" si="16"/>
        <v>50</v>
      </c>
      <c r="Q33" s="211">
        <f>(M33*100)/$D$31</f>
        <v>36.36363636363637</v>
      </c>
    </row>
    <row r="34" spans="1:17" ht="15">
      <c r="A34" s="106" t="s">
        <v>31</v>
      </c>
      <c r="B34" s="255"/>
      <c r="C34" s="256" t="s">
        <v>13</v>
      </c>
      <c r="D34" s="240">
        <f>'1o Kard'!D34+'3o Kard'!D34+'2o Kard'!D34+'4o Kard'!D34+'5o Kard'!D34+'6o Kard'!D34+'7o Kard'!D34+esperino!D34+Mousiko!D34+Kedros!D34+Leontariou!D34+'1o Mouzakiou'!D34+'1o Palama'!D34+Proastiou!D34+'1o Sofades'!D34+Itea!D34+Magoula!D34+Mataraga!D34+Mitropoli!D34</f>
        <v>48</v>
      </c>
      <c r="E34" s="37"/>
      <c r="F34" s="40"/>
      <c r="G34" s="40"/>
      <c r="H34" s="40"/>
      <c r="I34" s="41">
        <f>'1o Kard'!I34+'3o Kard'!I34+'2o Kard'!I34+'4o Kard'!I34+'5o Kard'!I34+'6o Kard'!I34+'7o Kard'!I34+esperino!I34+Mousiko!I34+Kedros!I34+Leontariou!I34+'1o Mouzakiou'!I34+'1o Palama'!I34+Proastiou!I34+'1o Sofades'!I34+Itea!I34+Magoula!I34+Mataraga!I34+Mitropoli!I34</f>
        <v>8</v>
      </c>
      <c r="J34" s="41">
        <f>'1o Kard'!J34+'3o Kard'!J34+'2o Kard'!J34+'4o Kard'!J34+'5o Kard'!J34+'6o Kard'!J34+'7o Kard'!J34+esperino!J34+Mousiko!J34+Kedros!J34+Leontariou!J34+'1o Mouzakiou'!J34+'1o Palama'!J34+Proastiou!J34+'1o Sofades'!J34+Itea!J34+Magoula!J34+Mataraga!J34+Mitropoli!J34</f>
        <v>15</v>
      </c>
      <c r="K34" s="6">
        <f t="shared" si="12"/>
        <v>8</v>
      </c>
      <c r="L34" s="6">
        <f t="shared" si="13"/>
        <v>15</v>
      </c>
      <c r="M34" s="31">
        <f t="shared" si="14"/>
        <v>23</v>
      </c>
      <c r="O34" s="211">
        <f t="shared" si="15"/>
        <v>34.78260869565217</v>
      </c>
      <c r="P34" s="211">
        <f t="shared" si="16"/>
        <v>65.21739130434783</v>
      </c>
      <c r="Q34" s="211">
        <f>(M34*100)/$D$34</f>
        <v>47.916666666666664</v>
      </c>
    </row>
    <row r="35" spans="1:17" ht="15">
      <c r="A35" s="106" t="s">
        <v>32</v>
      </c>
      <c r="B35" s="255"/>
      <c r="C35" s="256"/>
      <c r="D35" s="241"/>
      <c r="E35" s="37"/>
      <c r="F35" s="40"/>
      <c r="G35" s="40"/>
      <c r="H35" s="40"/>
      <c r="I35" s="41">
        <f>'1o Kard'!I35+'3o Kard'!I35+'2o Kard'!I35+'4o Kard'!I35+'5o Kard'!I35+'6o Kard'!I35+'7o Kard'!I35+esperino!I35+Mousiko!I35+Kedros!I35+Leontariou!I35+'1o Mouzakiou'!I35+'1o Palama'!I35+Proastiou!I35+'1o Sofades'!I35+Itea!I35+Magoula!I35+Mataraga!I35+Mitropoli!I35</f>
        <v>12</v>
      </c>
      <c r="J35" s="41">
        <f>'1o Kard'!J35+'3o Kard'!J35+'2o Kard'!J35+'4o Kard'!J35+'5o Kard'!J35+'6o Kard'!J35+'7o Kard'!J35+esperino!J35+Mousiko!J35+Kedros!J35+Leontariou!J35+'1o Mouzakiou'!J35+'1o Palama'!J35+Proastiou!J35+'1o Sofades'!J35+Itea!J35+Magoula!J35+Mataraga!J35+Mitropoli!J35</f>
        <v>19</v>
      </c>
      <c r="K35" s="6">
        <f t="shared" si="12"/>
        <v>12</v>
      </c>
      <c r="L35" s="6">
        <f t="shared" si="13"/>
        <v>19</v>
      </c>
      <c r="M35" s="31">
        <f t="shared" si="14"/>
        <v>31</v>
      </c>
      <c r="O35" s="211">
        <f t="shared" si="15"/>
        <v>38.70967741935484</v>
      </c>
      <c r="P35" s="211">
        <f t="shared" si="16"/>
        <v>61.29032258064516</v>
      </c>
      <c r="Q35" s="211">
        <f>(M35*100)/$D$34</f>
        <v>64.58333333333333</v>
      </c>
    </row>
    <row r="36" spans="1:17" ht="15">
      <c r="A36" s="103" t="s">
        <v>83</v>
      </c>
      <c r="B36" s="255"/>
      <c r="C36" s="256"/>
      <c r="D36" s="242"/>
      <c r="E36" s="37"/>
      <c r="F36" s="40"/>
      <c r="G36" s="40"/>
      <c r="H36" s="40"/>
      <c r="I36" s="41">
        <f>'1o Kard'!I36+'3o Kard'!I36+'2o Kard'!I36+'4o Kard'!I36+'5o Kard'!I36+'6o Kard'!I36+'7o Kard'!I36+esperino!I36+Mousiko!I36+Kedros!I36+Leontariou!I36+'1o Mouzakiou'!I36+'1o Palama'!I36+Proastiou!I36+'1o Sofades'!I36+Itea!I36+Magoula!I36+Mataraga!I36+Mitropoli!I36</f>
        <v>14</v>
      </c>
      <c r="J36" s="41">
        <f>'1o Kard'!J36+'3o Kard'!J36+'2o Kard'!J36+'4o Kard'!J36+'5o Kard'!J36+'6o Kard'!J36+'7o Kard'!J36+esperino!J36+Mousiko!J36+Kedros!J36+Leontariou!J36+'1o Mouzakiou'!J36+'1o Palama'!J36+Proastiou!J36+'1o Sofades'!J36+Itea!J36+Magoula!J36+Mataraga!J36+Mitropoli!J36</f>
        <v>3</v>
      </c>
      <c r="K36" s="6">
        <f t="shared" si="12"/>
        <v>14</v>
      </c>
      <c r="L36" s="6">
        <f t="shared" si="13"/>
        <v>3</v>
      </c>
      <c r="M36" s="31">
        <f t="shared" si="14"/>
        <v>17</v>
      </c>
      <c r="O36" s="211">
        <f t="shared" si="15"/>
        <v>82.3529411764706</v>
      </c>
      <c r="P36" s="211">
        <f t="shared" si="16"/>
        <v>17.647058823529413</v>
      </c>
      <c r="Q36" s="211">
        <f>(M36*100)/$D$34</f>
        <v>35.416666666666664</v>
      </c>
    </row>
    <row r="37" spans="1:17" ht="15">
      <c r="A37" s="107" t="s">
        <v>38</v>
      </c>
      <c r="B37" s="226" t="s">
        <v>14</v>
      </c>
      <c r="C37" s="224" t="s">
        <v>10</v>
      </c>
      <c r="D37" s="240">
        <f>'1o Kard'!D37+'3o Kard'!D37+'2o Kard'!D37+'4o Kard'!D37+'5o Kard'!D37+'6o Kard'!D37+'7o Kard'!D37+esperino!D37+Mousiko!D37+Kedros!D37+Leontariou!D37+'1o Mouzakiou'!D37+'1o Palama'!D37+Proastiou!D37+'1o Sofades'!D37+Itea!D37+Magoula!D37+Mataraga!D37+Mitropoli!D37</f>
        <v>46</v>
      </c>
      <c r="E37" s="37"/>
      <c r="F37" s="40"/>
      <c r="G37" s="25">
        <f>'1o Kard'!G37+'3o Kard'!G37+'2o Kard'!G37+'4o Kard'!G37+'5o Kard'!G37+'6o Kard'!G37+'7o Kard'!G37+esperino!G37+Mousiko!G37+Kedros!G37+Leontariou!G37+'1o Mouzakiou'!G37+'1o Palama'!G37+Proastiou!G37+'1o Sofades'!G37+Itea!G37+Magoula!G37+Mataraga!G37+Mitropoli!G37</f>
        <v>16</v>
      </c>
      <c r="H37" s="25">
        <f>'1o Kard'!H37+'3o Kard'!H37+'2o Kard'!H37+'4o Kard'!H37+'5o Kard'!H37+'6o Kard'!H37+'7o Kard'!H37+esperino!H37+Mousiko!H37+Kedros!H37+Leontariou!H37+'1o Mouzakiou'!H37+'1o Palama'!H37+Proastiou!H37+'1o Sofades'!H37+Itea!H37+Magoula!H37+Mataraga!H37+Mitropoli!H37</f>
        <v>24</v>
      </c>
      <c r="I37" s="40"/>
      <c r="J37" s="40"/>
      <c r="K37" s="6">
        <f>SUM(G37)</f>
        <v>16</v>
      </c>
      <c r="L37" s="6">
        <f>SUM(H37)</f>
        <v>24</v>
      </c>
      <c r="M37" s="31">
        <f>SUM(K37,L37)</f>
        <v>40</v>
      </c>
      <c r="O37" s="211">
        <f t="shared" si="15"/>
        <v>40</v>
      </c>
      <c r="P37" s="211">
        <f t="shared" si="16"/>
        <v>60</v>
      </c>
      <c r="Q37" s="211">
        <f>(M37*100)/$D$37</f>
        <v>86.95652173913044</v>
      </c>
    </row>
    <row r="38" spans="1:17" ht="30">
      <c r="A38" s="101" t="s">
        <v>39</v>
      </c>
      <c r="B38" s="227"/>
      <c r="C38" s="222"/>
      <c r="D38" s="241"/>
      <c r="E38" s="37"/>
      <c r="F38" s="40"/>
      <c r="G38" s="25">
        <f>'1o Kard'!G38+'3o Kard'!G38+'2o Kard'!G38+'4o Kard'!G38+'5o Kard'!G38+'6o Kard'!G38+'7o Kard'!G38+esperino!G38+Mousiko!G38+Kedros!G38+Leontariou!G38+'1o Mouzakiou'!G38+'1o Palama'!G38+Proastiou!G38+'1o Sofades'!G38+Itea!G38+Magoula!G38+Mataraga!G38+Mitropoli!G38</f>
        <v>21</v>
      </c>
      <c r="H38" s="25">
        <f>'1o Kard'!H38+'3o Kard'!H38+'2o Kard'!H38+'4o Kard'!H38+'5o Kard'!H38+'6o Kard'!H38+'7o Kard'!H38+esperino!H38+Mousiko!H38+Kedros!H38+Leontariou!H38+'1o Mouzakiou'!H38+'1o Palama'!H38+Proastiou!H38+'1o Sofades'!H38+Itea!H38+Magoula!H38+Mataraga!H38+Mitropoli!H38</f>
        <v>15</v>
      </c>
      <c r="I38" s="40"/>
      <c r="J38" s="40"/>
      <c r="K38" s="6">
        <f aca="true" t="shared" si="17" ref="K38:K43">SUM(G38)</f>
        <v>21</v>
      </c>
      <c r="L38" s="6">
        <f aca="true" t="shared" si="18" ref="L38:L43">SUM(H38)</f>
        <v>15</v>
      </c>
      <c r="M38" s="31">
        <f aca="true" t="shared" si="19" ref="M38:M43">SUM(K38,L38)</f>
        <v>36</v>
      </c>
      <c r="O38" s="211">
        <f aca="true" t="shared" si="20" ref="O38:O43">(K38*100)/M38</f>
        <v>58.333333333333336</v>
      </c>
      <c r="P38" s="211">
        <f aca="true" t="shared" si="21" ref="P38:P43">(L38*100)/M38</f>
        <v>41.666666666666664</v>
      </c>
      <c r="Q38" s="211">
        <f>(M38*100)/$D$37</f>
        <v>78.26086956521739</v>
      </c>
    </row>
    <row r="39" spans="1:17" ht="15">
      <c r="A39" s="101" t="s">
        <v>40</v>
      </c>
      <c r="B39" s="227"/>
      <c r="C39" s="225"/>
      <c r="D39" s="242"/>
      <c r="E39" s="37"/>
      <c r="F39" s="40"/>
      <c r="G39" s="25">
        <f>'1o Kard'!G39+'3o Kard'!G39+'2o Kard'!G39+'4o Kard'!G39+'5o Kard'!G39+'6o Kard'!G39+'7o Kard'!G39+esperino!G39+Mousiko!G39+Kedros!G39+Leontariou!G39+'1o Mouzakiou'!G39+'1o Palama'!G39+Proastiou!G39+'1o Sofades'!G39+Itea!G39+Magoula!G39+Mataraga!G39+Mitropoli!G39</f>
        <v>11</v>
      </c>
      <c r="H39" s="25">
        <f>'1o Kard'!H39+'3o Kard'!H39+'2o Kard'!H39+'4o Kard'!H39+'5o Kard'!H39+'6o Kard'!H39+'7o Kard'!H39+esperino!H39+Mousiko!H39+Kedros!H39+Leontariou!H39+'1o Mouzakiou'!H39+'1o Palama'!H39+Proastiou!H39+'1o Sofades'!H39+Itea!H39+Magoula!H39+Mataraga!H39+Mitropoli!H39</f>
        <v>16</v>
      </c>
      <c r="I39" s="40"/>
      <c r="J39" s="40"/>
      <c r="K39" s="6">
        <f t="shared" si="17"/>
        <v>11</v>
      </c>
      <c r="L39" s="6">
        <f t="shared" si="18"/>
        <v>16</v>
      </c>
      <c r="M39" s="31">
        <f t="shared" si="19"/>
        <v>27</v>
      </c>
      <c r="O39" s="211">
        <f t="shared" si="20"/>
        <v>40.74074074074074</v>
      </c>
      <c r="P39" s="211">
        <f t="shared" si="21"/>
        <v>59.25925925925926</v>
      </c>
      <c r="Q39" s="211">
        <f>(M39*100)/$D$37</f>
        <v>58.69565217391305</v>
      </c>
    </row>
    <row r="40" spans="1:17" ht="15">
      <c r="A40" s="101" t="s">
        <v>41</v>
      </c>
      <c r="B40" s="227"/>
      <c r="C40" s="221" t="s">
        <v>11</v>
      </c>
      <c r="D40" s="240">
        <f>'1o Kard'!D40+'3o Kard'!D40+'2o Kard'!D40+'4o Kard'!D40+'5o Kard'!D40+'6o Kard'!D40+'7o Kard'!D40+esperino!D40+Mousiko!D40+Kedros!D40+Leontariou!D40+'1o Mouzakiou'!D40+'1o Palama'!D40+Proastiou!D40+'1o Sofades'!D40+Itea!D40+Magoula!D40+Mataraga!D40+Mitropoli!D40</f>
        <v>44</v>
      </c>
      <c r="E40" s="37"/>
      <c r="F40" s="40"/>
      <c r="G40" s="25">
        <f>'1o Kard'!G40+'3o Kard'!G40+'2o Kard'!G40+'4o Kard'!G40+'5o Kard'!G40+'6o Kard'!G40+'7o Kard'!G40+esperino!G40+Mousiko!G40+Kedros!G40+Leontariou!G40+'1o Mouzakiou'!G40+'1o Palama'!G40+Proastiou!G40+'1o Sofades'!G40+Itea!G40+Magoula!G40+Mataraga!G40+Mitropoli!G40</f>
        <v>20</v>
      </c>
      <c r="H40" s="25">
        <f>'1o Kard'!H40+'3o Kard'!H40+'2o Kard'!H40+'4o Kard'!H40+'5o Kard'!H40+'6o Kard'!H40+'7o Kard'!H40+esperino!H40+Mousiko!H40+Kedros!H40+Leontariou!H40+'1o Mouzakiou'!H40+'1o Palama'!H40+Proastiou!H40+'1o Sofades'!H40+Itea!H40+Magoula!H40+Mataraga!H40+Mitropoli!H40</f>
        <v>13</v>
      </c>
      <c r="I40" s="40"/>
      <c r="J40" s="40"/>
      <c r="K40" s="6">
        <f t="shared" si="17"/>
        <v>20</v>
      </c>
      <c r="L40" s="6">
        <f t="shared" si="18"/>
        <v>13</v>
      </c>
      <c r="M40" s="31">
        <f t="shared" si="19"/>
        <v>33</v>
      </c>
      <c r="O40" s="211">
        <f t="shared" si="20"/>
        <v>60.60606060606061</v>
      </c>
      <c r="P40" s="211">
        <f t="shared" si="21"/>
        <v>39.39393939393939</v>
      </c>
      <c r="Q40" s="211">
        <f>(M40*100)/$D$40</f>
        <v>75</v>
      </c>
    </row>
    <row r="41" spans="1:17" ht="30">
      <c r="A41" s="101" t="s">
        <v>42</v>
      </c>
      <c r="B41" s="227"/>
      <c r="C41" s="222"/>
      <c r="D41" s="241"/>
      <c r="E41" s="37"/>
      <c r="F41" s="40"/>
      <c r="G41" s="25">
        <f>'1o Kard'!G41+'3o Kard'!G41+'2o Kard'!G41+'4o Kard'!G41+'5o Kard'!G41+'6o Kard'!G41+'7o Kard'!G41+esperino!G41+Mousiko!G41+Kedros!G41+Leontariou!G41+'1o Mouzakiou'!G41+'1o Palama'!G41+Proastiou!G41+'1o Sofades'!G41+Itea!G41+Magoula!G41+Mataraga!G41+Mitropoli!G41</f>
        <v>24</v>
      </c>
      <c r="H41" s="25">
        <f>'1o Kard'!H41+'3o Kard'!H41+'2o Kard'!H41+'4o Kard'!H41+'5o Kard'!H41+'6o Kard'!H41+'7o Kard'!H41+esperino!H41+Mousiko!H41+Kedros!H41+Leontariou!H41+'1o Mouzakiou'!H41+'1o Palama'!H41+Proastiou!H41+'1o Sofades'!H41+Itea!H41+Magoula!H41+Mataraga!H41+Mitropoli!H41</f>
        <v>17</v>
      </c>
      <c r="I41" s="40"/>
      <c r="J41" s="40"/>
      <c r="K41" s="6">
        <f t="shared" si="17"/>
        <v>24</v>
      </c>
      <c r="L41" s="6">
        <f t="shared" si="18"/>
        <v>17</v>
      </c>
      <c r="M41" s="31">
        <f t="shared" si="19"/>
        <v>41</v>
      </c>
      <c r="O41" s="211">
        <f t="shared" si="20"/>
        <v>58.53658536585366</v>
      </c>
      <c r="P41" s="211">
        <f t="shared" si="21"/>
        <v>41.46341463414634</v>
      </c>
      <c r="Q41" s="211">
        <f>(M41*100)/$D$40</f>
        <v>93.18181818181819</v>
      </c>
    </row>
    <row r="42" spans="1:17" ht="30">
      <c r="A42" s="102" t="s">
        <v>43</v>
      </c>
      <c r="B42" s="227"/>
      <c r="C42" s="222"/>
      <c r="D42" s="241"/>
      <c r="E42" s="37"/>
      <c r="F42" s="40"/>
      <c r="G42" s="25">
        <f>'1o Kard'!G42+'3o Kard'!G42+'2o Kard'!G42+'4o Kard'!G42+'5o Kard'!G42+'6o Kard'!G42+'7o Kard'!G42+esperino!G42+Mousiko!G42+Kedros!G42+Leontariou!G42+'1o Mouzakiou'!G42+'1o Palama'!G42+Proastiou!G42+'1o Sofades'!G42+Itea!G42+Magoula!G42+Mataraga!G42+Mitropoli!G42</f>
        <v>24</v>
      </c>
      <c r="H42" s="25">
        <f>'1o Kard'!H42+'3o Kard'!H42+'2o Kard'!H42+'4o Kard'!H42+'5o Kard'!H42+'6o Kard'!H42+'7o Kard'!H42+esperino!H42+Mousiko!H42+Kedros!H42+Leontariou!H42+'1o Mouzakiou'!H42+'1o Palama'!H42+Proastiou!H42+'1o Sofades'!H42+Itea!H42+Magoula!H42+Mataraga!H42+Mitropoli!H42</f>
        <v>16</v>
      </c>
      <c r="I42" s="40"/>
      <c r="J42" s="40"/>
      <c r="K42" s="6">
        <f t="shared" si="17"/>
        <v>24</v>
      </c>
      <c r="L42" s="6">
        <f t="shared" si="18"/>
        <v>16</v>
      </c>
      <c r="M42" s="31">
        <f t="shared" si="19"/>
        <v>40</v>
      </c>
      <c r="O42" s="211">
        <f t="shared" si="20"/>
        <v>60</v>
      </c>
      <c r="P42" s="211">
        <f t="shared" si="21"/>
        <v>40</v>
      </c>
      <c r="Q42" s="211">
        <f>(M42*100)/$D$40</f>
        <v>90.9090909090909</v>
      </c>
    </row>
    <row r="43" spans="1:17" ht="15">
      <c r="A43" s="108" t="s">
        <v>33</v>
      </c>
      <c r="B43" s="227"/>
      <c r="C43" s="222"/>
      <c r="D43" s="242"/>
      <c r="E43" s="117"/>
      <c r="F43" s="118"/>
      <c r="G43" s="25">
        <f>'1o Kard'!G43+'3o Kard'!G43+'2o Kard'!G43+'4o Kard'!G43+'5o Kard'!G43+'6o Kard'!G43+'7o Kard'!G43+esperino!G43+Mousiko!G43+Kedros!G43+Leontariou!G43+'1o Mouzakiou'!G43+'1o Palama'!G43+Proastiou!G43+'1o Sofades'!G43+Itea!G43+Magoula!G43+Mataraga!G43+Mitropoli!G43</f>
        <v>18</v>
      </c>
      <c r="H43" s="25">
        <f>'1o Kard'!H43+'3o Kard'!H43+'2o Kard'!H43+'4o Kard'!H43+'5o Kard'!H43+'6o Kard'!H43+'7o Kard'!H43+esperino!H43+Mousiko!H43+Kedros!H43+Leontariou!H43+'1o Mouzakiou'!H43+'1o Palama'!H43+Proastiou!H43+'1o Sofades'!H43+Itea!H43+Magoula!H43+Mataraga!H43+Mitropoli!H43</f>
        <v>17</v>
      </c>
      <c r="I43" s="118"/>
      <c r="J43" s="118"/>
      <c r="K43" s="119">
        <f t="shared" si="17"/>
        <v>18</v>
      </c>
      <c r="L43" s="119">
        <f t="shared" si="18"/>
        <v>17</v>
      </c>
      <c r="M43" s="120">
        <f t="shared" si="19"/>
        <v>35</v>
      </c>
      <c r="O43" s="211">
        <f t="shared" si="20"/>
        <v>51.42857142857143</v>
      </c>
      <c r="P43" s="211">
        <f t="shared" si="21"/>
        <v>48.57142857142857</v>
      </c>
      <c r="Q43" s="211">
        <f>(M43*100)/$D$40</f>
        <v>79.54545454545455</v>
      </c>
    </row>
    <row r="44" spans="1:17" ht="18">
      <c r="A44" s="235" t="s">
        <v>15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121">
        <f>SUM(K7:K43)</f>
        <v>517</v>
      </c>
      <c r="L44" s="121">
        <f>SUM(L7:L43)</f>
        <v>446</v>
      </c>
      <c r="M44" s="122">
        <f>SUM(M7:M43)</f>
        <v>963</v>
      </c>
      <c r="O44" s="87"/>
      <c r="P44" s="87"/>
      <c r="Q44" s="87"/>
    </row>
    <row r="45" spans="1:17" ht="18">
      <c r="A45" s="236" t="s">
        <v>96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8"/>
      <c r="L45" s="238"/>
      <c r="M45" s="239"/>
      <c r="N45" s="26"/>
      <c r="O45" s="116"/>
      <c r="P45" s="116"/>
      <c r="Q45" s="116"/>
    </row>
    <row r="46" spans="1:16" ht="18">
      <c r="A46" s="244" t="s">
        <v>18</v>
      </c>
      <c r="B46" s="244"/>
      <c r="C46" s="244"/>
      <c r="D46" s="244"/>
      <c r="E46" s="244"/>
      <c r="F46" s="244"/>
      <c r="G46" s="244"/>
      <c r="H46" s="244"/>
      <c r="I46" s="244"/>
      <c r="J46" s="244"/>
      <c r="K46" s="123">
        <f>SUM(K7:K29)</f>
        <v>311</v>
      </c>
      <c r="L46" s="123">
        <f>SUM(L7:L29)</f>
        <v>252</v>
      </c>
      <c r="M46" s="123">
        <f>SUM(M7:M29)</f>
        <v>563</v>
      </c>
      <c r="O46">
        <f>SUM(D7:D29)</f>
        <v>138</v>
      </c>
      <c r="P46" s="34">
        <f>(M46*100)/O46</f>
        <v>407.9710144927536</v>
      </c>
    </row>
    <row r="47" spans="1:16" ht="18">
      <c r="A47" s="230" t="s">
        <v>20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24">
        <f>SUM(K30:K36)</f>
        <v>72</v>
      </c>
      <c r="L47" s="124">
        <f>SUM(L30:L36)</f>
        <v>76</v>
      </c>
      <c r="M47" s="124">
        <f>SUM(M30:M36)</f>
        <v>148</v>
      </c>
      <c r="O47">
        <f>SUM(D30:D36)</f>
        <v>138</v>
      </c>
      <c r="P47" s="34">
        <f>(M47*100)/O47</f>
        <v>107.2463768115942</v>
      </c>
    </row>
    <row r="48" spans="1:16" ht="18">
      <c r="A48" s="231" t="s">
        <v>19</v>
      </c>
      <c r="B48" s="231"/>
      <c r="C48" s="231"/>
      <c r="D48" s="231"/>
      <c r="E48" s="231"/>
      <c r="F48" s="231"/>
      <c r="G48" s="231"/>
      <c r="H48" s="231"/>
      <c r="I48" s="231"/>
      <c r="J48" s="231"/>
      <c r="K48" s="125">
        <f>SUM(K37:K43)</f>
        <v>134</v>
      </c>
      <c r="L48" s="125">
        <f>SUM(L37:L43)</f>
        <v>118</v>
      </c>
      <c r="M48" s="125">
        <f>SUM(M37:M43)</f>
        <v>252</v>
      </c>
      <c r="O48">
        <f>SUM(D37:D43)</f>
        <v>90</v>
      </c>
      <c r="P48" s="34">
        <f>(M48*100)/O48</f>
        <v>280</v>
      </c>
    </row>
    <row r="49" spans="1:13" ht="18">
      <c r="A49" s="229" t="s">
        <v>21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5">
        <f>SUM(K23:K29,K33:K36)</f>
        <v>67</v>
      </c>
      <c r="L49" s="25">
        <f>SUM(L23:L29,L33:L36)</f>
        <v>99</v>
      </c>
      <c r="M49" s="25">
        <f>SUM(M23:M29,M33:M36)</f>
        <v>166</v>
      </c>
    </row>
    <row r="50" spans="1:13" ht="18">
      <c r="A50" s="229" t="s">
        <v>22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5">
        <f>SUM(K16:K22,K40:K43)</f>
        <v>237</v>
      </c>
      <c r="L50" s="25">
        <f>SUM(L16:L22,L40:L43)</f>
        <v>174</v>
      </c>
      <c r="M50" s="25">
        <f>SUM(M16:M22,M40:M43)</f>
        <v>411</v>
      </c>
    </row>
    <row r="51" spans="1:13" ht="18">
      <c r="A51" s="229" t="s">
        <v>23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5">
        <f>SUM(K7:K15,K30:K32,K37:K39)</f>
        <v>213</v>
      </c>
      <c r="L51" s="25">
        <f>SUM(L7:L15,L30:L32,L37:L39)</f>
        <v>173</v>
      </c>
      <c r="M51" s="25">
        <f>SUM(M7:M15,M30:M32,M37:M39)</f>
        <v>386</v>
      </c>
    </row>
  </sheetData>
  <sheetProtection selectLockedCells="1" selectUnlockedCells="1"/>
  <mergeCells count="39">
    <mergeCell ref="D40:D43"/>
    <mergeCell ref="A1:M1"/>
    <mergeCell ref="I4:J4"/>
    <mergeCell ref="K4:M4"/>
    <mergeCell ref="K5:L5"/>
    <mergeCell ref="B4:D4"/>
    <mergeCell ref="D14:D17"/>
    <mergeCell ref="D34:D36"/>
    <mergeCell ref="B7:B29"/>
    <mergeCell ref="A49:J49"/>
    <mergeCell ref="A46:J46"/>
    <mergeCell ref="E4:F4"/>
    <mergeCell ref="A2:M2"/>
    <mergeCell ref="A3:M3"/>
    <mergeCell ref="G4:H4"/>
    <mergeCell ref="B30:B36"/>
    <mergeCell ref="C31:C33"/>
    <mergeCell ref="C34:C36"/>
    <mergeCell ref="D7:D13"/>
    <mergeCell ref="A51:J51"/>
    <mergeCell ref="A47:J47"/>
    <mergeCell ref="A48:J48"/>
    <mergeCell ref="A50:J50"/>
    <mergeCell ref="C7:C13"/>
    <mergeCell ref="A44:J44"/>
    <mergeCell ref="A45:M45"/>
    <mergeCell ref="D18:D29"/>
    <mergeCell ref="D31:D33"/>
    <mergeCell ref="C18:C29"/>
    <mergeCell ref="Q5:Q6"/>
    <mergeCell ref="E6:J6"/>
    <mergeCell ref="A6:D6"/>
    <mergeCell ref="C40:C43"/>
    <mergeCell ref="P5:P6"/>
    <mergeCell ref="C37:C39"/>
    <mergeCell ref="B37:B43"/>
    <mergeCell ref="O5:O6"/>
    <mergeCell ref="C14:C17"/>
    <mergeCell ref="D37:D39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V59"/>
  <sheetViews>
    <sheetView zoomScale="90" zoomScaleNormal="90" zoomScalePageLayoutView="0" workbookViewId="0" topLeftCell="A31">
      <selection activeCell="D7" sqref="D7:J43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55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22" s="4" customFormat="1" ht="15" customHeight="1">
      <c r="A7" s="100" t="s">
        <v>26</v>
      </c>
      <c r="B7" s="269" t="s">
        <v>9</v>
      </c>
      <c r="C7" s="332" t="s">
        <v>10</v>
      </c>
      <c r="D7" s="312">
        <v>1</v>
      </c>
      <c r="E7" s="51">
        <v>0</v>
      </c>
      <c r="F7" s="51">
        <v>1</v>
      </c>
      <c r="G7" s="56"/>
      <c r="H7" s="56"/>
      <c r="I7" s="57"/>
      <c r="J7" s="58"/>
      <c r="K7" s="71">
        <f aca="true" t="shared" si="0" ref="K7:L22">SUM(E7)</f>
        <v>0</v>
      </c>
      <c r="L7" s="71">
        <f t="shared" si="0"/>
        <v>1</v>
      </c>
      <c r="M7" s="71">
        <f>SUM(K7,L7)</f>
        <v>1</v>
      </c>
      <c r="N7" s="9"/>
      <c r="O7" s="33"/>
      <c r="P7" s="33"/>
      <c r="Q7" s="33"/>
      <c r="R7" s="33"/>
      <c r="S7" s="33"/>
      <c r="T7" s="33"/>
      <c r="U7" s="33"/>
      <c r="V7" s="33"/>
    </row>
    <row r="8" spans="1:22" s="4" customFormat="1" ht="15" customHeight="1">
      <c r="A8" s="89" t="s">
        <v>27</v>
      </c>
      <c r="B8" s="270"/>
      <c r="C8" s="333"/>
      <c r="D8" s="327"/>
      <c r="E8" s="51">
        <v>0</v>
      </c>
      <c r="F8" s="51">
        <v>1</v>
      </c>
      <c r="G8" s="56"/>
      <c r="H8" s="56"/>
      <c r="I8" s="57"/>
      <c r="J8" s="58"/>
      <c r="K8" s="71">
        <f t="shared" si="0"/>
        <v>0</v>
      </c>
      <c r="L8" s="71">
        <f t="shared" si="0"/>
        <v>1</v>
      </c>
      <c r="M8" s="71">
        <f>SUM(K8,L8)</f>
        <v>1</v>
      </c>
      <c r="N8" s="10"/>
      <c r="O8" s="33"/>
      <c r="P8" s="33"/>
      <c r="Q8" s="33"/>
      <c r="R8" s="33"/>
      <c r="S8" s="33"/>
      <c r="T8" s="33"/>
      <c r="U8" s="33"/>
      <c r="V8" s="33"/>
    </row>
    <row r="9" spans="1:22" s="4" customFormat="1" ht="15" customHeight="1">
      <c r="A9" s="89" t="s">
        <v>34</v>
      </c>
      <c r="B9" s="270"/>
      <c r="C9" s="333"/>
      <c r="D9" s="327"/>
      <c r="E9" s="51">
        <v>0</v>
      </c>
      <c r="F9" s="51">
        <v>1</v>
      </c>
      <c r="G9" s="56"/>
      <c r="H9" s="56"/>
      <c r="I9" s="57"/>
      <c r="J9" s="58"/>
      <c r="K9" s="71">
        <f>SUM(E9)</f>
        <v>0</v>
      </c>
      <c r="L9" s="71">
        <f>SUM(F9)</f>
        <v>1</v>
      </c>
      <c r="M9" s="71">
        <f>SUM(K9,L9)</f>
        <v>1</v>
      </c>
      <c r="N9" s="10"/>
      <c r="O9" s="33"/>
      <c r="P9" s="33"/>
      <c r="Q9" s="33"/>
      <c r="R9" s="33"/>
      <c r="S9" s="33"/>
      <c r="T9" s="33"/>
      <c r="U9" s="33"/>
      <c r="V9" s="33"/>
    </row>
    <row r="10" spans="1:22" s="7" customFormat="1" ht="15" customHeight="1">
      <c r="A10" s="89" t="s">
        <v>35</v>
      </c>
      <c r="B10" s="270"/>
      <c r="C10" s="333"/>
      <c r="D10" s="327"/>
      <c r="E10" s="51">
        <v>0</v>
      </c>
      <c r="F10" s="51">
        <v>1</v>
      </c>
      <c r="G10" s="56"/>
      <c r="H10" s="56"/>
      <c r="I10" s="57"/>
      <c r="J10" s="58"/>
      <c r="K10" s="71">
        <f t="shared" si="0"/>
        <v>0</v>
      </c>
      <c r="L10" s="71">
        <f t="shared" si="0"/>
        <v>1</v>
      </c>
      <c r="M10" s="71">
        <f aca="true" t="shared" si="1" ref="M10:M36">SUM(K10,L10)</f>
        <v>1</v>
      </c>
      <c r="N10" s="10"/>
      <c r="O10" s="33"/>
      <c r="P10" s="33"/>
      <c r="Q10" s="33"/>
      <c r="R10" s="33"/>
      <c r="S10" s="33"/>
      <c r="T10" s="33"/>
      <c r="U10" s="33"/>
      <c r="V10" s="33"/>
    </row>
    <row r="11" spans="1:22" s="4" customFormat="1" ht="15" customHeight="1">
      <c r="A11" s="89" t="s">
        <v>28</v>
      </c>
      <c r="B11" s="270"/>
      <c r="C11" s="333"/>
      <c r="D11" s="327"/>
      <c r="E11" s="51">
        <v>0</v>
      </c>
      <c r="F11" s="51">
        <v>1</v>
      </c>
      <c r="G11" s="56"/>
      <c r="H11" s="56"/>
      <c r="I11" s="57"/>
      <c r="J11" s="58"/>
      <c r="K11" s="71">
        <f>SUM(E11)</f>
        <v>0</v>
      </c>
      <c r="L11" s="71">
        <f>SUM(F11)</f>
        <v>1</v>
      </c>
      <c r="M11" s="71">
        <f t="shared" si="1"/>
        <v>1</v>
      </c>
      <c r="N11" s="10"/>
      <c r="O11" s="33"/>
      <c r="P11" s="33"/>
      <c r="Q11" s="33"/>
      <c r="R11" s="33"/>
      <c r="S11" s="33"/>
      <c r="T11" s="33"/>
      <c r="U11" s="33"/>
      <c r="V11" s="33"/>
    </row>
    <row r="12" spans="1:22" s="4" customFormat="1" ht="15" customHeight="1">
      <c r="A12" s="101" t="s">
        <v>36</v>
      </c>
      <c r="B12" s="270"/>
      <c r="C12" s="333"/>
      <c r="D12" s="327"/>
      <c r="E12" s="51">
        <v>0</v>
      </c>
      <c r="F12" s="51">
        <v>1</v>
      </c>
      <c r="G12" s="56"/>
      <c r="H12" s="56"/>
      <c r="I12" s="57"/>
      <c r="J12" s="58"/>
      <c r="K12" s="71">
        <f t="shared" si="0"/>
        <v>0</v>
      </c>
      <c r="L12" s="71">
        <f t="shared" si="0"/>
        <v>1</v>
      </c>
      <c r="M12" s="71">
        <f>SUM(K12,L12)</f>
        <v>1</v>
      </c>
      <c r="N12" s="10"/>
      <c r="O12" s="33"/>
      <c r="P12" s="33"/>
      <c r="Q12" s="33"/>
      <c r="R12" s="33"/>
      <c r="S12" s="33"/>
      <c r="T12" s="33"/>
      <c r="U12" s="33"/>
      <c r="V12" s="33"/>
    </row>
    <row r="13" spans="1:22" s="7" customFormat="1" ht="15" customHeight="1">
      <c r="A13" s="102" t="s">
        <v>37</v>
      </c>
      <c r="B13" s="270"/>
      <c r="C13" s="334"/>
      <c r="D13" s="328"/>
      <c r="E13" s="59">
        <v>0</v>
      </c>
      <c r="F13" s="51">
        <v>0</v>
      </c>
      <c r="G13" s="56"/>
      <c r="H13" s="56"/>
      <c r="I13" s="57"/>
      <c r="J13" s="58"/>
      <c r="K13" s="71">
        <f>SUM(E13)</f>
        <v>0</v>
      </c>
      <c r="L13" s="71">
        <f>SUM(F13)</f>
        <v>0</v>
      </c>
      <c r="M13" s="71">
        <f>SUM(K13,L13)</f>
        <v>0</v>
      </c>
      <c r="N13" s="10"/>
      <c r="O13" s="33"/>
      <c r="P13" s="33"/>
      <c r="Q13" s="33"/>
      <c r="R13" s="33"/>
      <c r="S13" s="33"/>
      <c r="T13" s="33"/>
      <c r="U13" s="33"/>
      <c r="V13" s="33"/>
    </row>
    <row r="14" spans="1:22" s="4" customFormat="1" ht="15" customHeight="1">
      <c r="A14" s="89" t="s">
        <v>16</v>
      </c>
      <c r="B14" s="270"/>
      <c r="C14" s="335" t="s">
        <v>11</v>
      </c>
      <c r="D14" s="303">
        <v>2</v>
      </c>
      <c r="E14" s="61">
        <v>0</v>
      </c>
      <c r="F14" s="52">
        <v>2</v>
      </c>
      <c r="G14" s="62"/>
      <c r="H14" s="62"/>
      <c r="I14" s="63"/>
      <c r="J14" s="64"/>
      <c r="K14" s="71">
        <f>SUM(E14)</f>
        <v>0</v>
      </c>
      <c r="L14" s="71">
        <f>SUM(F14)</f>
        <v>2</v>
      </c>
      <c r="M14" s="71">
        <f t="shared" si="1"/>
        <v>2</v>
      </c>
      <c r="N14" s="10"/>
      <c r="O14" s="33"/>
      <c r="P14" s="33"/>
      <c r="Q14" s="33"/>
      <c r="R14" s="33"/>
      <c r="S14" s="33"/>
      <c r="T14" s="33"/>
      <c r="U14" s="33"/>
      <c r="V14" s="33"/>
    </row>
    <row r="15" spans="1:22" s="4" customFormat="1" ht="15" customHeight="1">
      <c r="A15" s="89" t="s">
        <v>17</v>
      </c>
      <c r="B15" s="270"/>
      <c r="C15" s="335"/>
      <c r="D15" s="329"/>
      <c r="E15" s="61">
        <v>0</v>
      </c>
      <c r="F15" s="52">
        <v>2</v>
      </c>
      <c r="G15" s="56"/>
      <c r="H15" s="56"/>
      <c r="I15" s="57"/>
      <c r="J15" s="58"/>
      <c r="K15" s="71">
        <f t="shared" si="0"/>
        <v>0</v>
      </c>
      <c r="L15" s="71">
        <f t="shared" si="0"/>
        <v>2</v>
      </c>
      <c r="M15" s="71">
        <f t="shared" si="1"/>
        <v>2</v>
      </c>
      <c r="N15" s="10"/>
      <c r="O15" s="33"/>
      <c r="P15" s="33"/>
      <c r="Q15" s="33"/>
      <c r="R15" s="33"/>
      <c r="S15" s="33"/>
      <c r="T15" s="33"/>
      <c r="U15" s="33"/>
      <c r="V15" s="33"/>
    </row>
    <row r="16" spans="1:22" s="4" customFormat="1" ht="15" customHeight="1">
      <c r="A16" s="89" t="s">
        <v>29</v>
      </c>
      <c r="B16" s="270"/>
      <c r="C16" s="335"/>
      <c r="D16" s="329"/>
      <c r="E16" s="61">
        <v>0</v>
      </c>
      <c r="F16" s="52">
        <v>2</v>
      </c>
      <c r="G16" s="62"/>
      <c r="H16" s="62"/>
      <c r="I16" s="63"/>
      <c r="J16" s="64"/>
      <c r="K16" s="71">
        <f t="shared" si="0"/>
        <v>0</v>
      </c>
      <c r="L16" s="71">
        <f t="shared" si="0"/>
        <v>2</v>
      </c>
      <c r="M16" s="71">
        <f t="shared" si="1"/>
        <v>2</v>
      </c>
      <c r="N16" s="10"/>
      <c r="O16" s="33"/>
      <c r="P16" s="33"/>
      <c r="Q16" s="33"/>
      <c r="R16" s="33"/>
      <c r="S16" s="33"/>
      <c r="T16" s="33"/>
      <c r="U16" s="33"/>
      <c r="V16" s="33"/>
    </row>
    <row r="17" spans="1:14" s="4" customFormat="1" ht="15" customHeight="1">
      <c r="A17" s="89" t="s">
        <v>30</v>
      </c>
      <c r="B17" s="270"/>
      <c r="C17" s="335"/>
      <c r="D17" s="330"/>
      <c r="E17" s="61">
        <v>0</v>
      </c>
      <c r="F17" s="52">
        <v>2</v>
      </c>
      <c r="G17" s="62"/>
      <c r="H17" s="62"/>
      <c r="I17" s="63"/>
      <c r="J17" s="64"/>
      <c r="K17" s="71">
        <f t="shared" si="0"/>
        <v>0</v>
      </c>
      <c r="L17" s="71">
        <f t="shared" si="0"/>
        <v>2</v>
      </c>
      <c r="M17" s="71">
        <f t="shared" si="1"/>
        <v>2</v>
      </c>
      <c r="N17" s="10"/>
    </row>
    <row r="18" spans="1:14" s="4" customFormat="1" ht="15" customHeight="1">
      <c r="A18" s="103" t="s">
        <v>71</v>
      </c>
      <c r="B18" s="270"/>
      <c r="C18" s="336" t="s">
        <v>13</v>
      </c>
      <c r="D18" s="306">
        <v>1</v>
      </c>
      <c r="E18" s="67">
        <v>0</v>
      </c>
      <c r="F18" s="67">
        <v>1</v>
      </c>
      <c r="G18" s="56"/>
      <c r="H18" s="56"/>
      <c r="I18" s="57"/>
      <c r="J18" s="58"/>
      <c r="K18" s="71">
        <f t="shared" si="0"/>
        <v>0</v>
      </c>
      <c r="L18" s="71">
        <f t="shared" si="0"/>
        <v>1</v>
      </c>
      <c r="M18" s="71">
        <f t="shared" si="1"/>
        <v>1</v>
      </c>
      <c r="N18" s="10"/>
    </row>
    <row r="19" spans="1:14" s="4" customFormat="1" ht="15" customHeight="1">
      <c r="A19" s="103" t="s">
        <v>72</v>
      </c>
      <c r="B19" s="270"/>
      <c r="C19" s="336"/>
      <c r="D19" s="331"/>
      <c r="E19" s="67">
        <v>0</v>
      </c>
      <c r="F19" s="67">
        <v>1</v>
      </c>
      <c r="G19" s="56"/>
      <c r="H19" s="56"/>
      <c r="I19" s="57"/>
      <c r="J19" s="58"/>
      <c r="K19" s="72">
        <f>SUM(E19)</f>
        <v>0</v>
      </c>
      <c r="L19" s="72">
        <f t="shared" si="0"/>
        <v>1</v>
      </c>
      <c r="M19" s="71">
        <f>SUM(K19,L19)</f>
        <v>1</v>
      </c>
      <c r="N19" s="10"/>
    </row>
    <row r="20" spans="1:14" s="4" customFormat="1" ht="15" customHeight="1">
      <c r="A20" s="103" t="s">
        <v>73</v>
      </c>
      <c r="B20" s="270"/>
      <c r="C20" s="336"/>
      <c r="D20" s="331"/>
      <c r="E20" s="67">
        <v>0</v>
      </c>
      <c r="F20" s="67">
        <v>1</v>
      </c>
      <c r="G20" s="56"/>
      <c r="H20" s="56"/>
      <c r="I20" s="57"/>
      <c r="J20" s="58"/>
      <c r="K20" s="72">
        <f>SUM(E20)</f>
        <v>0</v>
      </c>
      <c r="L20" s="72">
        <f>SUM(F20)</f>
        <v>1</v>
      </c>
      <c r="M20" s="71">
        <f>SUM(K20,L20)</f>
        <v>1</v>
      </c>
      <c r="N20" s="10"/>
    </row>
    <row r="21" spans="1:14" ht="15" customHeight="1">
      <c r="A21" s="103" t="s">
        <v>74</v>
      </c>
      <c r="B21" s="270"/>
      <c r="C21" s="336"/>
      <c r="D21" s="331"/>
      <c r="E21" s="67">
        <v>0</v>
      </c>
      <c r="F21" s="67">
        <v>1</v>
      </c>
      <c r="G21" s="56"/>
      <c r="H21" s="56"/>
      <c r="I21" s="57"/>
      <c r="J21" s="58"/>
      <c r="K21" s="72">
        <f>SUM(E21)</f>
        <v>0</v>
      </c>
      <c r="L21" s="72">
        <f>SUM(F21)</f>
        <v>1</v>
      </c>
      <c r="M21" s="71">
        <f t="shared" si="1"/>
        <v>1</v>
      </c>
      <c r="N21" s="11"/>
    </row>
    <row r="22" spans="1:14" ht="15" customHeight="1">
      <c r="A22" s="103" t="s">
        <v>75</v>
      </c>
      <c r="B22" s="271"/>
      <c r="C22" s="336"/>
      <c r="D22" s="331"/>
      <c r="E22" s="67">
        <v>0</v>
      </c>
      <c r="F22" s="67">
        <v>1</v>
      </c>
      <c r="G22" s="56"/>
      <c r="H22" s="56"/>
      <c r="I22" s="57"/>
      <c r="J22" s="58"/>
      <c r="K22" s="72">
        <f t="shared" si="0"/>
        <v>0</v>
      </c>
      <c r="L22" s="72">
        <f t="shared" si="0"/>
        <v>1</v>
      </c>
      <c r="M22" s="71">
        <f t="shared" si="1"/>
        <v>1</v>
      </c>
      <c r="N22" s="11"/>
    </row>
    <row r="23" spans="1:14" s="85" customFormat="1" ht="15">
      <c r="A23" s="103" t="s">
        <v>76</v>
      </c>
      <c r="B23" s="86"/>
      <c r="C23" s="336"/>
      <c r="D23" s="331"/>
      <c r="E23" s="67">
        <v>0</v>
      </c>
      <c r="F23" s="67">
        <v>1</v>
      </c>
      <c r="G23" s="56"/>
      <c r="H23" s="56"/>
      <c r="I23" s="57"/>
      <c r="J23" s="58"/>
      <c r="K23" s="82">
        <f aca="true" t="shared" si="2" ref="K23:L29">SUM(E23)</f>
        <v>0</v>
      </c>
      <c r="L23" s="82">
        <f t="shared" si="2"/>
        <v>1</v>
      </c>
      <c r="M23" s="83">
        <f t="shared" si="1"/>
        <v>1</v>
      </c>
      <c r="N23" s="84"/>
    </row>
    <row r="24" spans="1:14" s="85" customFormat="1" ht="15">
      <c r="A24" s="103" t="s">
        <v>77</v>
      </c>
      <c r="B24" s="86"/>
      <c r="C24" s="336"/>
      <c r="D24" s="331"/>
      <c r="E24" s="67">
        <v>0</v>
      </c>
      <c r="F24" s="67">
        <v>1</v>
      </c>
      <c r="G24" s="56"/>
      <c r="H24" s="56"/>
      <c r="I24" s="57"/>
      <c r="J24" s="58"/>
      <c r="K24" s="82">
        <f t="shared" si="2"/>
        <v>0</v>
      </c>
      <c r="L24" s="82">
        <f t="shared" si="2"/>
        <v>1</v>
      </c>
      <c r="M24" s="83">
        <f t="shared" si="1"/>
        <v>1</v>
      </c>
      <c r="N24" s="84"/>
    </row>
    <row r="25" spans="1:14" s="85" customFormat="1" ht="15">
      <c r="A25" s="103" t="s">
        <v>78</v>
      </c>
      <c r="B25" s="86"/>
      <c r="C25" s="336"/>
      <c r="D25" s="331"/>
      <c r="E25" s="67">
        <v>0</v>
      </c>
      <c r="F25" s="67">
        <v>0</v>
      </c>
      <c r="G25" s="56"/>
      <c r="H25" s="56"/>
      <c r="I25" s="57"/>
      <c r="J25" s="58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103" t="s">
        <v>79</v>
      </c>
      <c r="B26" s="86"/>
      <c r="C26" s="336"/>
      <c r="D26" s="331"/>
      <c r="E26" s="67">
        <v>0</v>
      </c>
      <c r="F26" s="67">
        <v>0</v>
      </c>
      <c r="G26" s="56"/>
      <c r="H26" s="56"/>
      <c r="I26" s="57"/>
      <c r="J26" s="58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103" t="s">
        <v>80</v>
      </c>
      <c r="B27" s="86"/>
      <c r="C27" s="336"/>
      <c r="D27" s="331"/>
      <c r="E27" s="67">
        <v>0</v>
      </c>
      <c r="F27" s="67">
        <v>0</v>
      </c>
      <c r="G27" s="56"/>
      <c r="H27" s="56"/>
      <c r="I27" s="57"/>
      <c r="J27" s="58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103" t="s">
        <v>81</v>
      </c>
      <c r="B28" s="86"/>
      <c r="C28" s="336"/>
      <c r="D28" s="331"/>
      <c r="E28" s="67">
        <v>0</v>
      </c>
      <c r="F28" s="67">
        <v>0</v>
      </c>
      <c r="G28" s="56"/>
      <c r="H28" s="56"/>
      <c r="I28" s="57"/>
      <c r="J28" s="58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104" t="s">
        <v>82</v>
      </c>
      <c r="B29" s="86"/>
      <c r="C29" s="336"/>
      <c r="D29" s="331"/>
      <c r="E29" s="67">
        <v>0</v>
      </c>
      <c r="F29" s="67">
        <v>0</v>
      </c>
      <c r="G29" s="56"/>
      <c r="H29" s="56"/>
      <c r="I29" s="57"/>
      <c r="J29" s="58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1</v>
      </c>
      <c r="E30" s="109"/>
      <c r="F30" s="69"/>
      <c r="G30" s="56"/>
      <c r="H30" s="56"/>
      <c r="I30" s="55"/>
      <c r="J30" s="60"/>
      <c r="K30" s="71">
        <f>SUM(I30)</f>
        <v>0</v>
      </c>
      <c r="L30" s="71">
        <f>SUM(J30)</f>
        <v>0</v>
      </c>
      <c r="M30" s="71">
        <f t="shared" si="1"/>
        <v>0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2</v>
      </c>
      <c r="E31" s="110"/>
      <c r="F31" s="56"/>
      <c r="G31" s="56"/>
      <c r="H31" s="56"/>
      <c r="I31" s="55"/>
      <c r="J31" s="60">
        <v>1</v>
      </c>
      <c r="K31" s="72">
        <f aca="true" t="shared" si="3" ref="K31:L36">SUM(I31)</f>
        <v>0</v>
      </c>
      <c r="L31" s="72">
        <f t="shared" si="3"/>
        <v>1</v>
      </c>
      <c r="M31" s="71">
        <f t="shared" si="1"/>
        <v>1</v>
      </c>
      <c r="N31" s="26"/>
    </row>
    <row r="32" spans="1:14" ht="15" customHeight="1">
      <c r="A32" s="103" t="s">
        <v>87</v>
      </c>
      <c r="B32" s="255"/>
      <c r="C32" s="348"/>
      <c r="D32" s="308"/>
      <c r="E32" s="110"/>
      <c r="F32" s="56"/>
      <c r="G32" s="56"/>
      <c r="H32" s="56"/>
      <c r="I32" s="55"/>
      <c r="J32" s="60">
        <v>1</v>
      </c>
      <c r="K32" s="72">
        <f t="shared" si="3"/>
        <v>0</v>
      </c>
      <c r="L32" s="72">
        <f t="shared" si="3"/>
        <v>1</v>
      </c>
      <c r="M32" s="71">
        <f t="shared" si="1"/>
        <v>1</v>
      </c>
      <c r="N32" s="26"/>
    </row>
    <row r="33" spans="1:13" ht="15" customHeight="1">
      <c r="A33" s="103" t="s">
        <v>88</v>
      </c>
      <c r="B33" s="255"/>
      <c r="C33" s="348"/>
      <c r="D33" s="308"/>
      <c r="E33" s="110"/>
      <c r="F33" s="56"/>
      <c r="G33" s="56"/>
      <c r="H33" s="56"/>
      <c r="I33" s="55"/>
      <c r="J33" s="60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106" t="s">
        <v>31</v>
      </c>
      <c r="B34" s="255"/>
      <c r="C34" s="348" t="s">
        <v>13</v>
      </c>
      <c r="D34" s="349">
        <v>1</v>
      </c>
      <c r="E34" s="109"/>
      <c r="F34" s="57"/>
      <c r="G34" s="58"/>
      <c r="H34" s="58"/>
      <c r="I34" s="111"/>
      <c r="J34" s="111"/>
      <c r="K34" s="71">
        <f t="shared" si="3"/>
        <v>0</v>
      </c>
      <c r="L34" s="71">
        <f t="shared" si="3"/>
        <v>0</v>
      </c>
      <c r="M34" s="71">
        <f t="shared" si="1"/>
        <v>0</v>
      </c>
    </row>
    <row r="35" spans="1:13" ht="15" customHeight="1">
      <c r="A35" s="106" t="s">
        <v>32</v>
      </c>
      <c r="B35" s="255"/>
      <c r="C35" s="348"/>
      <c r="D35" s="349"/>
      <c r="E35" s="109"/>
      <c r="F35" s="57"/>
      <c r="G35" s="58"/>
      <c r="H35" s="58"/>
      <c r="I35" s="111"/>
      <c r="J35" s="111"/>
      <c r="K35" s="71">
        <f t="shared" si="3"/>
        <v>0</v>
      </c>
      <c r="L35" s="71">
        <f t="shared" si="3"/>
        <v>0</v>
      </c>
      <c r="M35" s="71">
        <f t="shared" si="1"/>
        <v>0</v>
      </c>
    </row>
    <row r="36" spans="1:13" ht="15" customHeight="1">
      <c r="A36" s="103" t="s">
        <v>83</v>
      </c>
      <c r="B36" s="255"/>
      <c r="C36" s="348"/>
      <c r="D36" s="349"/>
      <c r="E36" s="109"/>
      <c r="F36" s="57"/>
      <c r="G36" s="58"/>
      <c r="H36" s="58"/>
      <c r="I36" s="111">
        <v>1</v>
      </c>
      <c r="J36" s="111"/>
      <c r="K36" s="71">
        <f t="shared" si="3"/>
        <v>1</v>
      </c>
      <c r="L36" s="71">
        <f t="shared" si="3"/>
        <v>0</v>
      </c>
      <c r="M36" s="71">
        <f t="shared" si="1"/>
        <v>1</v>
      </c>
    </row>
    <row r="37" spans="1:14" ht="15.75" customHeight="1">
      <c r="A37" s="107" t="s">
        <v>38</v>
      </c>
      <c r="B37" s="337" t="s">
        <v>14</v>
      </c>
      <c r="C37" s="340" t="s">
        <v>10</v>
      </c>
      <c r="D37" s="343">
        <v>1</v>
      </c>
      <c r="E37" s="68"/>
      <c r="F37" s="57"/>
      <c r="G37" s="60">
        <v>1</v>
      </c>
      <c r="H37" s="60"/>
      <c r="I37" s="58"/>
      <c r="J37" s="58"/>
      <c r="K37" s="71">
        <f aca="true" t="shared" si="4" ref="K37:L43">SUM(G37)</f>
        <v>1</v>
      </c>
      <c r="L37" s="71">
        <f t="shared" si="4"/>
        <v>0</v>
      </c>
      <c r="M37" s="71">
        <f aca="true" t="shared" si="5" ref="M37:M43">SUM(K37,L37)</f>
        <v>1</v>
      </c>
      <c r="N37" s="11"/>
    </row>
    <row r="38" spans="1:14" ht="15" customHeight="1">
      <c r="A38" s="101" t="s">
        <v>39</v>
      </c>
      <c r="B38" s="338"/>
      <c r="C38" s="341"/>
      <c r="D38" s="343"/>
      <c r="E38" s="69"/>
      <c r="F38" s="112"/>
      <c r="G38" s="113">
        <v>1</v>
      </c>
      <c r="H38" s="113"/>
      <c r="I38" s="114"/>
      <c r="J38" s="114"/>
      <c r="K38" s="73">
        <f t="shared" si="4"/>
        <v>1</v>
      </c>
      <c r="L38" s="73">
        <f t="shared" si="4"/>
        <v>0</v>
      </c>
      <c r="M38" s="71">
        <f t="shared" si="5"/>
        <v>1</v>
      </c>
      <c r="N38" s="11"/>
    </row>
    <row r="39" spans="1:14" ht="15" customHeight="1">
      <c r="A39" s="101" t="s">
        <v>40</v>
      </c>
      <c r="B39" s="338"/>
      <c r="C39" s="342"/>
      <c r="D39" s="344"/>
      <c r="E39" s="56"/>
      <c r="F39" s="57"/>
      <c r="G39" s="60"/>
      <c r="H39" s="60">
        <v>1</v>
      </c>
      <c r="I39" s="58"/>
      <c r="J39" s="58"/>
      <c r="K39" s="73">
        <f t="shared" si="4"/>
        <v>0</v>
      </c>
      <c r="L39" s="73">
        <f t="shared" si="4"/>
        <v>1</v>
      </c>
      <c r="M39" s="71">
        <f t="shared" si="5"/>
        <v>1</v>
      </c>
      <c r="N39" s="11"/>
    </row>
    <row r="40" spans="1:14" ht="15" customHeight="1">
      <c r="A40" s="101" t="s">
        <v>41</v>
      </c>
      <c r="B40" s="338"/>
      <c r="C40" s="345" t="s">
        <v>11</v>
      </c>
      <c r="D40" s="346">
        <v>2</v>
      </c>
      <c r="E40" s="56"/>
      <c r="F40" s="57"/>
      <c r="G40" s="60">
        <v>1</v>
      </c>
      <c r="H40" s="60"/>
      <c r="I40" s="58"/>
      <c r="J40" s="58"/>
      <c r="K40" s="73">
        <f t="shared" si="4"/>
        <v>1</v>
      </c>
      <c r="L40" s="73">
        <f t="shared" si="4"/>
        <v>0</v>
      </c>
      <c r="M40" s="71">
        <f t="shared" si="5"/>
        <v>1</v>
      </c>
      <c r="N40" s="11"/>
    </row>
    <row r="41" spans="1:14" ht="15" customHeight="1">
      <c r="A41" s="101" t="s">
        <v>42</v>
      </c>
      <c r="B41" s="338"/>
      <c r="C41" s="341"/>
      <c r="D41" s="347"/>
      <c r="E41" s="56"/>
      <c r="F41" s="57"/>
      <c r="G41" s="60">
        <v>1</v>
      </c>
      <c r="H41" s="60"/>
      <c r="I41" s="58"/>
      <c r="J41" s="58"/>
      <c r="K41" s="73">
        <f t="shared" si="4"/>
        <v>1</v>
      </c>
      <c r="L41" s="73">
        <f t="shared" si="4"/>
        <v>0</v>
      </c>
      <c r="M41" s="71">
        <f t="shared" si="5"/>
        <v>1</v>
      </c>
      <c r="N41" s="11"/>
    </row>
    <row r="42" spans="1:14" ht="15" customHeight="1">
      <c r="A42" s="102" t="s">
        <v>43</v>
      </c>
      <c r="B42" s="338"/>
      <c r="C42" s="341"/>
      <c r="D42" s="347"/>
      <c r="E42" s="56"/>
      <c r="F42" s="57"/>
      <c r="G42" s="60">
        <v>1</v>
      </c>
      <c r="H42" s="60"/>
      <c r="I42" s="58"/>
      <c r="J42" s="58"/>
      <c r="K42" s="73">
        <f t="shared" si="4"/>
        <v>1</v>
      </c>
      <c r="L42" s="73">
        <f t="shared" si="4"/>
        <v>0</v>
      </c>
      <c r="M42" s="71">
        <f t="shared" si="5"/>
        <v>1</v>
      </c>
      <c r="N42" s="26"/>
    </row>
    <row r="43" spans="1:14" ht="15.75" customHeight="1" thickBot="1">
      <c r="A43" s="108" t="s">
        <v>33</v>
      </c>
      <c r="B43" s="339"/>
      <c r="C43" s="342"/>
      <c r="D43" s="347"/>
      <c r="E43" s="70"/>
      <c r="F43" s="112"/>
      <c r="G43" s="113"/>
      <c r="H43" s="113">
        <v>1</v>
      </c>
      <c r="I43" s="114"/>
      <c r="J43" s="114"/>
      <c r="K43" s="71">
        <f t="shared" si="4"/>
        <v>0</v>
      </c>
      <c r="L43" s="71">
        <f t="shared" si="4"/>
        <v>1</v>
      </c>
      <c r="M43" s="71">
        <f t="shared" si="5"/>
        <v>1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6</v>
      </c>
      <c r="L44" s="74">
        <f>SUM(L7:L43)</f>
        <v>25</v>
      </c>
      <c r="M44" s="75">
        <f>SUM(M7:M43)</f>
        <v>31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25.5" customHeight="1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25.5" customHeight="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B30:B36"/>
    <mergeCell ref="C31:C33"/>
    <mergeCell ref="D31:D33"/>
    <mergeCell ref="C34:C36"/>
    <mergeCell ref="D34:D36"/>
    <mergeCell ref="A46:D46"/>
    <mergeCell ref="E46:F46"/>
    <mergeCell ref="G46:H46"/>
    <mergeCell ref="A44:J44"/>
    <mergeCell ref="B37:B43"/>
    <mergeCell ref="C37:C39"/>
    <mergeCell ref="D37:D39"/>
    <mergeCell ref="I46:J46"/>
    <mergeCell ref="C40:C43"/>
    <mergeCell ref="D40:D43"/>
    <mergeCell ref="I4:J4"/>
    <mergeCell ref="K4:M4"/>
    <mergeCell ref="K5:L5"/>
    <mergeCell ref="A1:M1"/>
    <mergeCell ref="A2:M2"/>
    <mergeCell ref="A3:M3"/>
    <mergeCell ref="B4:D4"/>
    <mergeCell ref="E4:F4"/>
    <mergeCell ref="G4:H4"/>
    <mergeCell ref="E6:J6"/>
    <mergeCell ref="A6:D6"/>
    <mergeCell ref="B7:B22"/>
    <mergeCell ref="C7:C13"/>
    <mergeCell ref="D7:D13"/>
    <mergeCell ref="C14:C17"/>
    <mergeCell ref="D14:D17"/>
    <mergeCell ref="C18:C29"/>
    <mergeCell ref="D18:D29"/>
  </mergeCells>
  <printOptions/>
  <pageMargins left="0.75" right="0.75" top="1" bottom="1" header="0.5" footer="0.5"/>
  <pageSetup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AL59"/>
  <sheetViews>
    <sheetView zoomScale="90" zoomScaleNormal="90" zoomScalePageLayoutView="0" workbookViewId="0" topLeftCell="A28">
      <selection activeCell="A44" sqref="A44:M44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61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100" t="s">
        <v>26</v>
      </c>
      <c r="B7" s="269" t="s">
        <v>9</v>
      </c>
      <c r="C7" s="332" t="s">
        <v>10</v>
      </c>
      <c r="D7" s="312">
        <v>1</v>
      </c>
      <c r="E7" s="51"/>
      <c r="F7" s="51"/>
      <c r="G7" s="56"/>
      <c r="H7" s="56"/>
      <c r="I7" s="57"/>
      <c r="J7" s="58"/>
      <c r="K7" s="71">
        <f aca="true" t="shared" si="0" ref="K7:L22">SUM(E7)</f>
        <v>0</v>
      </c>
      <c r="L7" s="71">
        <f t="shared" si="0"/>
        <v>0</v>
      </c>
      <c r="M7" s="71">
        <f>SUM(K7,L7)</f>
        <v>0</v>
      </c>
      <c r="N7" s="9"/>
    </row>
    <row r="8" spans="1:14" s="4" customFormat="1" ht="15" customHeight="1">
      <c r="A8" s="89" t="s">
        <v>27</v>
      </c>
      <c r="B8" s="270"/>
      <c r="C8" s="333"/>
      <c r="D8" s="327"/>
      <c r="E8" s="51"/>
      <c r="F8" s="51"/>
      <c r="G8" s="56"/>
      <c r="H8" s="56"/>
      <c r="I8" s="57"/>
      <c r="J8" s="58"/>
      <c r="K8" s="71">
        <f t="shared" si="0"/>
        <v>0</v>
      </c>
      <c r="L8" s="71">
        <f t="shared" si="0"/>
        <v>0</v>
      </c>
      <c r="M8" s="71">
        <f>SUM(K8,L8)</f>
        <v>0</v>
      </c>
      <c r="N8" s="10"/>
    </row>
    <row r="9" spans="1:14" s="4" customFormat="1" ht="15" customHeight="1">
      <c r="A9" s="89" t="s">
        <v>34</v>
      </c>
      <c r="B9" s="270"/>
      <c r="C9" s="333"/>
      <c r="D9" s="327"/>
      <c r="E9" s="150">
        <v>1</v>
      </c>
      <c r="F9" s="51"/>
      <c r="G9" s="56"/>
      <c r="H9" s="56"/>
      <c r="I9" s="57"/>
      <c r="J9" s="58"/>
      <c r="K9" s="71">
        <f>SUM(E9)</f>
        <v>1</v>
      </c>
      <c r="L9" s="71">
        <f>SUM(F9)</f>
        <v>0</v>
      </c>
      <c r="M9" s="71">
        <f>SUM(K9,L9)</f>
        <v>1</v>
      </c>
      <c r="N9" s="10"/>
    </row>
    <row r="10" spans="1:14" s="7" customFormat="1" ht="15" customHeight="1">
      <c r="A10" s="89" t="s">
        <v>35</v>
      </c>
      <c r="B10" s="270"/>
      <c r="C10" s="333"/>
      <c r="D10" s="327"/>
      <c r="E10" s="150">
        <v>1</v>
      </c>
      <c r="F10" s="51"/>
      <c r="G10" s="56"/>
      <c r="H10" s="56"/>
      <c r="I10" s="57"/>
      <c r="J10" s="58"/>
      <c r="K10" s="71">
        <f t="shared" si="0"/>
        <v>1</v>
      </c>
      <c r="L10" s="71">
        <f t="shared" si="0"/>
        <v>0</v>
      </c>
      <c r="M10" s="71">
        <f aca="true" t="shared" si="1" ref="M10:M36">SUM(K10,L10)</f>
        <v>1</v>
      </c>
      <c r="N10" s="10"/>
    </row>
    <row r="11" spans="1:14" s="4" customFormat="1" ht="15" customHeight="1">
      <c r="A11" s="89" t="s">
        <v>28</v>
      </c>
      <c r="B11" s="270"/>
      <c r="C11" s="333"/>
      <c r="D11" s="327"/>
      <c r="E11" s="59"/>
      <c r="F11" s="51"/>
      <c r="G11" s="56"/>
      <c r="H11" s="56"/>
      <c r="I11" s="57"/>
      <c r="J11" s="58"/>
      <c r="K11" s="71">
        <f>SUM(E11)</f>
        <v>0</v>
      </c>
      <c r="L11" s="71">
        <f>SUM(F11)</f>
        <v>0</v>
      </c>
      <c r="M11" s="71">
        <f t="shared" si="1"/>
        <v>0</v>
      </c>
      <c r="N11" s="10"/>
    </row>
    <row r="12" spans="1:14" s="4" customFormat="1" ht="15" customHeight="1">
      <c r="A12" s="101" t="s">
        <v>36</v>
      </c>
      <c r="B12" s="270"/>
      <c r="C12" s="333"/>
      <c r="D12" s="327"/>
      <c r="E12" s="150">
        <v>1</v>
      </c>
      <c r="F12" s="51"/>
      <c r="G12" s="56"/>
      <c r="H12" s="56"/>
      <c r="I12" s="57"/>
      <c r="J12" s="58"/>
      <c r="K12" s="71">
        <f t="shared" si="0"/>
        <v>1</v>
      </c>
      <c r="L12" s="71">
        <f t="shared" si="0"/>
        <v>0</v>
      </c>
      <c r="M12" s="71">
        <f>SUM(K12,L12)</f>
        <v>1</v>
      </c>
      <c r="N12" s="10"/>
    </row>
    <row r="13" spans="1:14" s="7" customFormat="1" ht="15" customHeight="1">
      <c r="A13" s="102" t="s">
        <v>37</v>
      </c>
      <c r="B13" s="270"/>
      <c r="C13" s="334"/>
      <c r="D13" s="328"/>
      <c r="E13" s="59"/>
      <c r="F13" s="51"/>
      <c r="G13" s="56"/>
      <c r="H13" s="56"/>
      <c r="I13" s="57"/>
      <c r="J13" s="58"/>
      <c r="K13" s="71">
        <f>SUM(E13)</f>
        <v>0</v>
      </c>
      <c r="L13" s="71">
        <f>SUM(F13)</f>
        <v>0</v>
      </c>
      <c r="M13" s="71">
        <f>SUM(K13,L13)</f>
        <v>0</v>
      </c>
      <c r="N13" s="10"/>
    </row>
    <row r="14" spans="1:14" s="4" customFormat="1" ht="15" customHeight="1">
      <c r="A14" s="89" t="s">
        <v>16</v>
      </c>
      <c r="B14" s="270"/>
      <c r="C14" s="335" t="s">
        <v>11</v>
      </c>
      <c r="D14" s="303">
        <v>1</v>
      </c>
      <c r="E14" s="61"/>
      <c r="F14" s="52"/>
      <c r="G14" s="62"/>
      <c r="H14" s="62"/>
      <c r="I14" s="63"/>
      <c r="J14" s="64"/>
      <c r="K14" s="71">
        <f>SUM(E14)</f>
        <v>0</v>
      </c>
      <c r="L14" s="71">
        <f>SUM(F14)</f>
        <v>0</v>
      </c>
      <c r="M14" s="71">
        <f t="shared" si="1"/>
        <v>0</v>
      </c>
      <c r="N14" s="10"/>
    </row>
    <row r="15" spans="1:14" s="4" customFormat="1" ht="15" customHeight="1">
      <c r="A15" s="89" t="s">
        <v>17</v>
      </c>
      <c r="B15" s="270"/>
      <c r="C15" s="335"/>
      <c r="D15" s="329"/>
      <c r="E15" s="156">
        <v>1</v>
      </c>
      <c r="F15" s="53"/>
      <c r="G15" s="56"/>
      <c r="H15" s="56"/>
      <c r="I15" s="57"/>
      <c r="J15" s="58"/>
      <c r="K15" s="71">
        <f t="shared" si="0"/>
        <v>1</v>
      </c>
      <c r="L15" s="71">
        <f t="shared" si="0"/>
        <v>0</v>
      </c>
      <c r="M15" s="71">
        <f t="shared" si="1"/>
        <v>1</v>
      </c>
      <c r="N15" s="10"/>
    </row>
    <row r="16" spans="1:14" s="4" customFormat="1" ht="15" customHeight="1">
      <c r="A16" s="89" t="s">
        <v>29</v>
      </c>
      <c r="B16" s="270"/>
      <c r="C16" s="335"/>
      <c r="D16" s="329"/>
      <c r="E16" s="157">
        <v>1</v>
      </c>
      <c r="F16" s="54"/>
      <c r="G16" s="62"/>
      <c r="H16" s="62"/>
      <c r="I16" s="63"/>
      <c r="J16" s="64"/>
      <c r="K16" s="71">
        <f t="shared" si="0"/>
        <v>1</v>
      </c>
      <c r="L16" s="71">
        <f t="shared" si="0"/>
        <v>0</v>
      </c>
      <c r="M16" s="71">
        <f t="shared" si="1"/>
        <v>1</v>
      </c>
      <c r="N16" s="10"/>
    </row>
    <row r="17" spans="1:14" s="4" customFormat="1" ht="15" customHeight="1">
      <c r="A17" s="89" t="s">
        <v>30</v>
      </c>
      <c r="B17" s="270"/>
      <c r="C17" s="335"/>
      <c r="D17" s="330"/>
      <c r="E17" s="66"/>
      <c r="F17" s="54"/>
      <c r="G17" s="62"/>
      <c r="H17" s="62"/>
      <c r="I17" s="63"/>
      <c r="J17" s="64"/>
      <c r="K17" s="71">
        <f t="shared" si="0"/>
        <v>0</v>
      </c>
      <c r="L17" s="71">
        <f t="shared" si="0"/>
        <v>0</v>
      </c>
      <c r="M17" s="71">
        <f t="shared" si="1"/>
        <v>0</v>
      </c>
      <c r="N17" s="10"/>
    </row>
    <row r="18" spans="1:14" s="4" customFormat="1" ht="15" customHeight="1">
      <c r="A18" s="103" t="s">
        <v>71</v>
      </c>
      <c r="B18" s="270"/>
      <c r="C18" s="336" t="s">
        <v>13</v>
      </c>
      <c r="D18" s="306">
        <v>1</v>
      </c>
      <c r="E18" s="158">
        <v>1</v>
      </c>
      <c r="F18" s="67"/>
      <c r="G18" s="56"/>
      <c r="H18" s="56"/>
      <c r="I18" s="57"/>
      <c r="J18" s="58"/>
      <c r="K18" s="71">
        <f t="shared" si="0"/>
        <v>1</v>
      </c>
      <c r="L18" s="71">
        <f t="shared" si="0"/>
        <v>0</v>
      </c>
      <c r="M18" s="71">
        <f t="shared" si="1"/>
        <v>1</v>
      </c>
      <c r="N18" s="10"/>
    </row>
    <row r="19" spans="1:14" s="4" customFormat="1" ht="15" customHeight="1">
      <c r="A19" s="103" t="s">
        <v>72</v>
      </c>
      <c r="B19" s="270"/>
      <c r="C19" s="336"/>
      <c r="D19" s="331"/>
      <c r="E19" s="158">
        <v>1</v>
      </c>
      <c r="F19" s="67"/>
      <c r="G19" s="56"/>
      <c r="H19" s="56"/>
      <c r="I19" s="57"/>
      <c r="J19" s="58"/>
      <c r="K19" s="72">
        <f>SUM(E19)</f>
        <v>1</v>
      </c>
      <c r="L19" s="72">
        <f t="shared" si="0"/>
        <v>0</v>
      </c>
      <c r="M19" s="71">
        <f>SUM(K19,L19)</f>
        <v>1</v>
      </c>
      <c r="N19" s="10"/>
    </row>
    <row r="20" spans="1:14" s="4" customFormat="1" ht="15" customHeight="1">
      <c r="A20" s="103" t="s">
        <v>73</v>
      </c>
      <c r="B20" s="270"/>
      <c r="C20" s="336"/>
      <c r="D20" s="331"/>
      <c r="E20" s="158">
        <v>1</v>
      </c>
      <c r="F20" s="67"/>
      <c r="G20" s="56"/>
      <c r="H20" s="56"/>
      <c r="I20" s="57"/>
      <c r="J20" s="58"/>
      <c r="K20" s="72">
        <f>SUM(E20)</f>
        <v>1</v>
      </c>
      <c r="L20" s="72">
        <f>SUM(F20)</f>
        <v>0</v>
      </c>
      <c r="M20" s="71">
        <f>SUM(K20,L20)</f>
        <v>1</v>
      </c>
      <c r="N20" s="10"/>
    </row>
    <row r="21" spans="1:14" ht="15" customHeight="1">
      <c r="A21" s="103" t="s">
        <v>74</v>
      </c>
      <c r="B21" s="270"/>
      <c r="C21" s="336"/>
      <c r="D21" s="331"/>
      <c r="E21" s="67"/>
      <c r="F21" s="67"/>
      <c r="G21" s="56"/>
      <c r="H21" s="56"/>
      <c r="I21" s="57"/>
      <c r="J21" s="58"/>
      <c r="K21" s="72">
        <f>SUM(E21)</f>
        <v>0</v>
      </c>
      <c r="L21" s="72">
        <f>SUM(F21)</f>
        <v>0</v>
      </c>
      <c r="M21" s="71">
        <f t="shared" si="1"/>
        <v>0</v>
      </c>
      <c r="N21" s="11"/>
    </row>
    <row r="22" spans="1:14" ht="15" customHeight="1">
      <c r="A22" s="103" t="s">
        <v>75</v>
      </c>
      <c r="B22" s="271"/>
      <c r="C22" s="336"/>
      <c r="D22" s="331"/>
      <c r="E22" s="67"/>
      <c r="F22" s="67"/>
      <c r="G22" s="56"/>
      <c r="H22" s="56"/>
      <c r="I22" s="57"/>
      <c r="J22" s="58"/>
      <c r="K22" s="72">
        <f t="shared" si="0"/>
        <v>0</v>
      </c>
      <c r="L22" s="72">
        <f t="shared" si="0"/>
        <v>0</v>
      </c>
      <c r="M22" s="71">
        <f t="shared" si="1"/>
        <v>0</v>
      </c>
      <c r="N22" s="11"/>
    </row>
    <row r="23" spans="1:14" s="85" customFormat="1" ht="15">
      <c r="A23" s="103" t="s">
        <v>76</v>
      </c>
      <c r="B23" s="86"/>
      <c r="C23" s="336"/>
      <c r="D23" s="331"/>
      <c r="E23" s="67"/>
      <c r="F23" s="67"/>
      <c r="G23" s="56"/>
      <c r="H23" s="56"/>
      <c r="I23" s="57"/>
      <c r="J23" s="58"/>
      <c r="K23" s="82">
        <f aca="true" t="shared" si="2" ref="K23:L29">SUM(E23)</f>
        <v>0</v>
      </c>
      <c r="L23" s="82">
        <f t="shared" si="2"/>
        <v>0</v>
      </c>
      <c r="M23" s="83">
        <f t="shared" si="1"/>
        <v>0</v>
      </c>
      <c r="N23" s="84"/>
    </row>
    <row r="24" spans="1:14" s="85" customFormat="1" ht="15">
      <c r="A24" s="103" t="s">
        <v>77</v>
      </c>
      <c r="B24" s="86"/>
      <c r="C24" s="336"/>
      <c r="D24" s="331"/>
      <c r="E24" s="158">
        <v>1</v>
      </c>
      <c r="F24" s="67"/>
      <c r="G24" s="56"/>
      <c r="H24" s="56"/>
      <c r="I24" s="57"/>
      <c r="J24" s="58"/>
      <c r="K24" s="82">
        <f t="shared" si="2"/>
        <v>1</v>
      </c>
      <c r="L24" s="82">
        <f t="shared" si="2"/>
        <v>0</v>
      </c>
      <c r="M24" s="83">
        <f t="shared" si="1"/>
        <v>1</v>
      </c>
      <c r="N24" s="84"/>
    </row>
    <row r="25" spans="1:14" s="85" customFormat="1" ht="15">
      <c r="A25" s="103" t="s">
        <v>78</v>
      </c>
      <c r="B25" s="86"/>
      <c r="C25" s="336"/>
      <c r="D25" s="331"/>
      <c r="E25" s="67"/>
      <c r="F25" s="67"/>
      <c r="G25" s="56"/>
      <c r="H25" s="56"/>
      <c r="I25" s="57"/>
      <c r="J25" s="58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103" t="s">
        <v>79</v>
      </c>
      <c r="B26" s="86"/>
      <c r="C26" s="336"/>
      <c r="D26" s="331"/>
      <c r="E26" s="67"/>
      <c r="F26" s="67"/>
      <c r="G26" s="56"/>
      <c r="H26" s="56"/>
      <c r="I26" s="57"/>
      <c r="J26" s="58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103" t="s">
        <v>80</v>
      </c>
      <c r="B27" s="86"/>
      <c r="C27" s="336"/>
      <c r="D27" s="331"/>
      <c r="E27" s="67"/>
      <c r="F27" s="67"/>
      <c r="G27" s="56"/>
      <c r="H27" s="56"/>
      <c r="I27" s="57"/>
      <c r="J27" s="58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103" t="s">
        <v>81</v>
      </c>
      <c r="B28" s="86"/>
      <c r="C28" s="336"/>
      <c r="D28" s="331"/>
      <c r="E28" s="67"/>
      <c r="F28" s="67"/>
      <c r="G28" s="56"/>
      <c r="H28" s="56"/>
      <c r="I28" s="57"/>
      <c r="J28" s="58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104" t="s">
        <v>82</v>
      </c>
      <c r="B29" s="86"/>
      <c r="C29" s="336"/>
      <c r="D29" s="331"/>
      <c r="E29" s="67"/>
      <c r="F29" s="67"/>
      <c r="G29" s="56"/>
      <c r="H29" s="56"/>
      <c r="I29" s="57"/>
      <c r="J29" s="58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1</v>
      </c>
      <c r="E30" s="109"/>
      <c r="F30" s="69"/>
      <c r="G30" s="56"/>
      <c r="H30" s="56"/>
      <c r="I30" s="71">
        <v>1</v>
      </c>
      <c r="J30" s="60"/>
      <c r="K30" s="71">
        <f>SUM(I30)</f>
        <v>1</v>
      </c>
      <c r="L30" s="71">
        <f>SUM(J30)</f>
        <v>0</v>
      </c>
      <c r="M30" s="71">
        <f t="shared" si="1"/>
        <v>1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1</v>
      </c>
      <c r="E31" s="110"/>
      <c r="F31" s="56"/>
      <c r="G31" s="56"/>
      <c r="H31" s="56"/>
      <c r="I31" s="55"/>
      <c r="J31" s="60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103" t="s">
        <v>87</v>
      </c>
      <c r="B32" s="255"/>
      <c r="C32" s="348"/>
      <c r="D32" s="308"/>
      <c r="E32" s="110"/>
      <c r="F32" s="56"/>
      <c r="G32" s="56"/>
      <c r="H32" s="56"/>
      <c r="I32" s="55"/>
      <c r="J32" s="60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103" t="s">
        <v>88</v>
      </c>
      <c r="B33" s="255"/>
      <c r="C33" s="348"/>
      <c r="D33" s="308"/>
      <c r="E33" s="110"/>
      <c r="F33" s="56"/>
      <c r="G33" s="56"/>
      <c r="H33" s="56"/>
      <c r="I33" s="71">
        <v>1</v>
      </c>
      <c r="J33" s="60"/>
      <c r="K33" s="72">
        <f t="shared" si="3"/>
        <v>1</v>
      </c>
      <c r="L33" s="72">
        <f t="shared" si="3"/>
        <v>0</v>
      </c>
      <c r="M33" s="71">
        <f t="shared" si="1"/>
        <v>1</v>
      </c>
    </row>
    <row r="34" spans="1:13" ht="15" customHeight="1">
      <c r="A34" s="106" t="s">
        <v>31</v>
      </c>
      <c r="B34" s="255"/>
      <c r="C34" s="348" t="s">
        <v>13</v>
      </c>
      <c r="D34" s="301">
        <v>1</v>
      </c>
      <c r="E34" s="109"/>
      <c r="F34" s="57"/>
      <c r="G34" s="58"/>
      <c r="H34" s="58"/>
      <c r="I34" s="165">
        <v>1</v>
      </c>
      <c r="J34" s="111"/>
      <c r="K34" s="71">
        <f t="shared" si="3"/>
        <v>1</v>
      </c>
      <c r="L34" s="71">
        <f t="shared" si="3"/>
        <v>0</v>
      </c>
      <c r="M34" s="71">
        <f t="shared" si="1"/>
        <v>1</v>
      </c>
    </row>
    <row r="35" spans="1:13" ht="15" customHeight="1">
      <c r="A35" s="106" t="s">
        <v>32</v>
      </c>
      <c r="B35" s="255"/>
      <c r="C35" s="348"/>
      <c r="D35" s="302"/>
      <c r="E35" s="109"/>
      <c r="F35" s="57"/>
      <c r="G35" s="58"/>
      <c r="H35" s="58"/>
      <c r="I35" s="165">
        <v>1</v>
      </c>
      <c r="J35" s="111"/>
      <c r="K35" s="71">
        <f t="shared" si="3"/>
        <v>1</v>
      </c>
      <c r="L35" s="71">
        <f t="shared" si="3"/>
        <v>0</v>
      </c>
      <c r="M35" s="71">
        <f t="shared" si="1"/>
        <v>1</v>
      </c>
    </row>
    <row r="36" spans="1:13" ht="15" customHeight="1">
      <c r="A36" s="103" t="s">
        <v>83</v>
      </c>
      <c r="B36" s="255"/>
      <c r="C36" s="348"/>
      <c r="D36" s="351"/>
      <c r="E36" s="109"/>
      <c r="F36" s="57"/>
      <c r="G36" s="58"/>
      <c r="H36" s="58"/>
      <c r="I36" s="165">
        <v>1</v>
      </c>
      <c r="J36" s="111"/>
      <c r="K36" s="71">
        <f t="shared" si="3"/>
        <v>1</v>
      </c>
      <c r="L36" s="71">
        <f t="shared" si="3"/>
        <v>0</v>
      </c>
      <c r="M36" s="71">
        <f t="shared" si="1"/>
        <v>1</v>
      </c>
    </row>
    <row r="37" spans="1:14" ht="15.75" customHeight="1">
      <c r="A37" s="107" t="s">
        <v>38</v>
      </c>
      <c r="B37" s="337" t="s">
        <v>14</v>
      </c>
      <c r="C37" s="340" t="s">
        <v>10</v>
      </c>
      <c r="D37" s="350">
        <v>1</v>
      </c>
      <c r="E37" s="68"/>
      <c r="F37" s="57"/>
      <c r="G37" s="60"/>
      <c r="H37" s="71">
        <v>1</v>
      </c>
      <c r="I37" s="58"/>
      <c r="J37" s="58"/>
      <c r="K37" s="71">
        <f aca="true" t="shared" si="4" ref="K37:L43">SUM(G37)</f>
        <v>0</v>
      </c>
      <c r="L37" s="71">
        <f t="shared" si="4"/>
        <v>1</v>
      </c>
      <c r="M37" s="71">
        <f aca="true" t="shared" si="5" ref="M37:M43">SUM(K37,L37)</f>
        <v>1</v>
      </c>
      <c r="N37" s="11"/>
    </row>
    <row r="38" spans="1:14" ht="15" customHeight="1">
      <c r="A38" s="101" t="s">
        <v>39</v>
      </c>
      <c r="B38" s="338"/>
      <c r="C38" s="341"/>
      <c r="D38" s="309"/>
      <c r="E38" s="69"/>
      <c r="F38" s="112"/>
      <c r="G38" s="73">
        <v>1</v>
      </c>
      <c r="H38" s="113"/>
      <c r="I38" s="114"/>
      <c r="J38" s="114"/>
      <c r="K38" s="73">
        <f t="shared" si="4"/>
        <v>1</v>
      </c>
      <c r="L38" s="73">
        <f t="shared" si="4"/>
        <v>0</v>
      </c>
      <c r="M38" s="71">
        <f t="shared" si="5"/>
        <v>1</v>
      </c>
      <c r="N38" s="11"/>
    </row>
    <row r="39" spans="1:14" ht="15" customHeight="1">
      <c r="A39" s="101" t="s">
        <v>40</v>
      </c>
      <c r="B39" s="338"/>
      <c r="C39" s="342"/>
      <c r="D39" s="310"/>
      <c r="E39" s="56"/>
      <c r="F39" s="57"/>
      <c r="G39" s="60"/>
      <c r="H39" s="60"/>
      <c r="I39" s="58"/>
      <c r="J39" s="58"/>
      <c r="K39" s="73">
        <f t="shared" si="4"/>
        <v>0</v>
      </c>
      <c r="L39" s="73">
        <f t="shared" si="4"/>
        <v>0</v>
      </c>
      <c r="M39" s="71">
        <f t="shared" si="5"/>
        <v>0</v>
      </c>
      <c r="N39" s="11"/>
    </row>
    <row r="40" spans="1:14" ht="15" customHeight="1">
      <c r="A40" s="101" t="s">
        <v>41</v>
      </c>
      <c r="B40" s="338"/>
      <c r="C40" s="345" t="s">
        <v>11</v>
      </c>
      <c r="D40" s="301">
        <v>1</v>
      </c>
      <c r="E40" s="56"/>
      <c r="F40" s="57"/>
      <c r="G40" s="71">
        <v>1</v>
      </c>
      <c r="H40" s="60"/>
      <c r="I40" s="58"/>
      <c r="J40" s="58"/>
      <c r="K40" s="73">
        <f t="shared" si="4"/>
        <v>1</v>
      </c>
      <c r="L40" s="73">
        <f t="shared" si="4"/>
        <v>0</v>
      </c>
      <c r="M40" s="71">
        <f t="shared" si="5"/>
        <v>1</v>
      </c>
      <c r="N40" s="11"/>
    </row>
    <row r="41" spans="1:14" ht="15" customHeight="1">
      <c r="A41" s="101" t="s">
        <v>42</v>
      </c>
      <c r="B41" s="338"/>
      <c r="C41" s="341"/>
      <c r="D41" s="302"/>
      <c r="E41" s="56"/>
      <c r="F41" s="57"/>
      <c r="G41" s="71">
        <v>1</v>
      </c>
      <c r="H41" s="60"/>
      <c r="I41" s="58"/>
      <c r="J41" s="58"/>
      <c r="K41" s="73">
        <f t="shared" si="4"/>
        <v>1</v>
      </c>
      <c r="L41" s="73">
        <f t="shared" si="4"/>
        <v>0</v>
      </c>
      <c r="M41" s="71">
        <f t="shared" si="5"/>
        <v>1</v>
      </c>
      <c r="N41" s="11"/>
    </row>
    <row r="42" spans="1:14" ht="15" customHeight="1">
      <c r="A42" s="102" t="s">
        <v>43</v>
      </c>
      <c r="B42" s="338"/>
      <c r="C42" s="341"/>
      <c r="D42" s="302"/>
      <c r="E42" s="56"/>
      <c r="F42" s="57"/>
      <c r="G42" s="71">
        <v>1</v>
      </c>
      <c r="H42" s="60"/>
      <c r="I42" s="58"/>
      <c r="J42" s="58"/>
      <c r="K42" s="73">
        <f t="shared" si="4"/>
        <v>1</v>
      </c>
      <c r="L42" s="73">
        <f t="shared" si="4"/>
        <v>0</v>
      </c>
      <c r="M42" s="71">
        <f t="shared" si="5"/>
        <v>1</v>
      </c>
      <c r="N42" s="26"/>
    </row>
    <row r="43" spans="1:14" ht="15.75" customHeight="1">
      <c r="A43" s="108" t="s">
        <v>33</v>
      </c>
      <c r="B43" s="338"/>
      <c r="C43" s="341"/>
      <c r="D43" s="302"/>
      <c r="E43" s="70"/>
      <c r="F43" s="112"/>
      <c r="G43" s="113"/>
      <c r="H43" s="73">
        <v>1</v>
      </c>
      <c r="I43" s="114"/>
      <c r="J43" s="114"/>
      <c r="K43" s="73">
        <f t="shared" si="4"/>
        <v>0</v>
      </c>
      <c r="L43" s="73">
        <f t="shared" si="4"/>
        <v>1</v>
      </c>
      <c r="M43" s="73">
        <f t="shared" si="5"/>
        <v>1</v>
      </c>
      <c r="N43" s="26"/>
    </row>
    <row r="44" spans="1:38" s="1" customFormat="1" ht="18">
      <c r="A44" s="235" t="s">
        <v>15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121">
        <f>SUM(K7:K43)</f>
        <v>18</v>
      </c>
      <c r="L44" s="121">
        <f>SUM(L7:L43)</f>
        <v>2</v>
      </c>
      <c r="M44" s="122">
        <f>SUM(M7:M43)</f>
        <v>20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s="1" customFormat="1" ht="18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s="1" customFormat="1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1" customFormat="1" ht="15">
      <c r="A47" s="186" t="s">
        <v>102</v>
      </c>
      <c r="B47" s="166" t="s">
        <v>103</v>
      </c>
      <c r="C47" s="71" t="s">
        <v>13</v>
      </c>
      <c r="D47" s="71">
        <v>1</v>
      </c>
      <c r="E47" s="71"/>
      <c r="F47" s="71"/>
      <c r="G47" s="71"/>
      <c r="H47" s="71"/>
      <c r="I47" s="71">
        <v>1</v>
      </c>
      <c r="J47" s="60"/>
      <c r="K47" s="60"/>
      <c r="L47" s="60"/>
      <c r="M47" s="71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s="1" customFormat="1" ht="15">
      <c r="A48" s="186" t="s">
        <v>104</v>
      </c>
      <c r="B48" s="166" t="s">
        <v>103</v>
      </c>
      <c r="C48" s="71" t="s">
        <v>13</v>
      </c>
      <c r="D48" s="71">
        <v>1</v>
      </c>
      <c r="E48" s="60"/>
      <c r="F48" s="60"/>
      <c r="G48" s="60"/>
      <c r="H48" s="60"/>
      <c r="I48" s="71">
        <v>1</v>
      </c>
      <c r="J48" s="60"/>
      <c r="K48" s="60"/>
      <c r="L48" s="60"/>
      <c r="M48" s="71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2:38" s="1" customFormat="1" ht="25.5" customHeight="1">
      <c r="B49" s="2"/>
      <c r="C49" s="2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2:38" s="1" customFormat="1" ht="25.5" customHeight="1">
      <c r="B50" s="2"/>
      <c r="C50" s="2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2:38" s="1" customFormat="1" ht="25.5" customHeight="1">
      <c r="B51" s="2"/>
      <c r="C51" s="2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</sheetData>
  <sheetProtection/>
  <mergeCells count="33">
    <mergeCell ref="D14:D17"/>
    <mergeCell ref="C18:C29"/>
    <mergeCell ref="D18:D29"/>
    <mergeCell ref="B30:B36"/>
    <mergeCell ref="C31:C33"/>
    <mergeCell ref="D34:D36"/>
    <mergeCell ref="A46:D46"/>
    <mergeCell ref="E46:F46"/>
    <mergeCell ref="G46:H46"/>
    <mergeCell ref="B37:B43"/>
    <mergeCell ref="C37:C39"/>
    <mergeCell ref="D37:D39"/>
    <mergeCell ref="C40:C43"/>
    <mergeCell ref="D40:D43"/>
    <mergeCell ref="I46:J46"/>
    <mergeCell ref="A44:J44"/>
    <mergeCell ref="E6:J6"/>
    <mergeCell ref="B4:D4"/>
    <mergeCell ref="B7:B22"/>
    <mergeCell ref="C7:C13"/>
    <mergeCell ref="D7:D13"/>
    <mergeCell ref="C14:C17"/>
    <mergeCell ref="D31:D33"/>
    <mergeCell ref="C34:C36"/>
    <mergeCell ref="A1:M1"/>
    <mergeCell ref="A2:M2"/>
    <mergeCell ref="A3:M3"/>
    <mergeCell ref="K4:M4"/>
    <mergeCell ref="K5:L5"/>
    <mergeCell ref="A6:D6"/>
    <mergeCell ref="G4:H4"/>
    <mergeCell ref="I4:J4"/>
    <mergeCell ref="E4:F4"/>
  </mergeCells>
  <printOptions/>
  <pageMargins left="0.75" right="0.75" top="1" bottom="1" header="0.5" footer="0.5"/>
  <pageSetup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CG59"/>
  <sheetViews>
    <sheetView zoomScale="90" zoomScaleNormal="90" zoomScalePageLayoutView="0" workbookViewId="0" topLeftCell="A25">
      <selection activeCell="D37" sqref="D37:D39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60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5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  <c r="N6" s="49"/>
      <c r="O6" s="50"/>
    </row>
    <row r="7" spans="1:15" s="4" customFormat="1" ht="15" customHeight="1">
      <c r="A7" s="100" t="s">
        <v>26</v>
      </c>
      <c r="B7" s="269" t="s">
        <v>9</v>
      </c>
      <c r="C7" s="332" t="s">
        <v>10</v>
      </c>
      <c r="D7" s="312">
        <v>2</v>
      </c>
      <c r="E7" s="51"/>
      <c r="F7" s="51"/>
      <c r="G7" s="56"/>
      <c r="H7" s="56"/>
      <c r="I7" s="57"/>
      <c r="J7" s="58"/>
      <c r="K7" s="71">
        <f aca="true" t="shared" si="0" ref="K7:L22">SUM(E7)</f>
        <v>0</v>
      </c>
      <c r="L7" s="71">
        <f t="shared" si="0"/>
        <v>0</v>
      </c>
      <c r="M7" s="71">
        <f>SUM(K7,L7)</f>
        <v>0</v>
      </c>
      <c r="N7" s="49"/>
      <c r="O7" s="50"/>
    </row>
    <row r="8" spans="1:15" s="4" customFormat="1" ht="15" customHeight="1">
      <c r="A8" s="89" t="s">
        <v>27</v>
      </c>
      <c r="B8" s="270"/>
      <c r="C8" s="333"/>
      <c r="D8" s="327"/>
      <c r="E8" s="51"/>
      <c r="F8" s="51"/>
      <c r="G8" s="56"/>
      <c r="H8" s="56"/>
      <c r="I8" s="57"/>
      <c r="J8" s="58"/>
      <c r="K8" s="71">
        <f t="shared" si="0"/>
        <v>0</v>
      </c>
      <c r="L8" s="71">
        <f t="shared" si="0"/>
        <v>0</v>
      </c>
      <c r="M8" s="71">
        <f>SUM(K8,L8)</f>
        <v>0</v>
      </c>
      <c r="N8" s="49"/>
      <c r="O8" s="50"/>
    </row>
    <row r="9" spans="1:14" s="4" customFormat="1" ht="15" customHeight="1">
      <c r="A9" s="89" t="s">
        <v>34</v>
      </c>
      <c r="B9" s="270"/>
      <c r="C9" s="333"/>
      <c r="D9" s="327"/>
      <c r="E9" s="51"/>
      <c r="F9" s="51">
        <v>2</v>
      </c>
      <c r="G9" s="56"/>
      <c r="H9" s="56"/>
      <c r="I9" s="57"/>
      <c r="J9" s="58"/>
      <c r="K9" s="71">
        <f>SUM(E9)</f>
        <v>0</v>
      </c>
      <c r="L9" s="71">
        <f>SUM(F9)</f>
        <v>2</v>
      </c>
      <c r="M9" s="71">
        <f>SUM(K9,L9)</f>
        <v>2</v>
      </c>
      <c r="N9" s="10"/>
    </row>
    <row r="10" spans="1:85" s="7" customFormat="1" ht="15" customHeight="1">
      <c r="A10" s="89" t="s">
        <v>35</v>
      </c>
      <c r="B10" s="270"/>
      <c r="C10" s="333"/>
      <c r="D10" s="327"/>
      <c r="E10" s="59"/>
      <c r="F10" s="51">
        <v>2</v>
      </c>
      <c r="G10" s="56"/>
      <c r="H10" s="56"/>
      <c r="I10" s="57"/>
      <c r="J10" s="58"/>
      <c r="K10" s="71">
        <f t="shared" si="0"/>
        <v>0</v>
      </c>
      <c r="L10" s="71">
        <f t="shared" si="0"/>
        <v>2</v>
      </c>
      <c r="M10" s="71">
        <f aca="true" t="shared" si="1" ref="M10:M36">SUM(K10,L10)</f>
        <v>2</v>
      </c>
      <c r="N10" s="10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85" s="4" customFormat="1" ht="15" customHeight="1">
      <c r="A11" s="89" t="s">
        <v>28</v>
      </c>
      <c r="B11" s="270"/>
      <c r="C11" s="333"/>
      <c r="D11" s="327"/>
      <c r="E11" s="59"/>
      <c r="F11" s="51"/>
      <c r="G11" s="56"/>
      <c r="H11" s="56"/>
      <c r="I11" s="57"/>
      <c r="J11" s="58"/>
      <c r="K11" s="71">
        <f>SUM(E11)</f>
        <v>0</v>
      </c>
      <c r="L11" s="71">
        <f>SUM(F11)</f>
        <v>0</v>
      </c>
      <c r="M11" s="71">
        <f t="shared" si="1"/>
        <v>0</v>
      </c>
      <c r="N11" s="10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</row>
    <row r="12" spans="1:85" s="4" customFormat="1" ht="15" customHeight="1">
      <c r="A12" s="101" t="s">
        <v>36</v>
      </c>
      <c r="B12" s="270"/>
      <c r="C12" s="333"/>
      <c r="D12" s="327"/>
      <c r="E12" s="59"/>
      <c r="F12" s="51"/>
      <c r="G12" s="56"/>
      <c r="H12" s="56"/>
      <c r="I12" s="57"/>
      <c r="J12" s="58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</row>
    <row r="13" spans="1:85" s="7" customFormat="1" ht="15" customHeight="1">
      <c r="A13" s="102" t="s">
        <v>37</v>
      </c>
      <c r="B13" s="270"/>
      <c r="C13" s="334"/>
      <c r="D13" s="328"/>
      <c r="E13" s="59"/>
      <c r="F13" s="51"/>
      <c r="G13" s="56"/>
      <c r="H13" s="56"/>
      <c r="I13" s="57"/>
      <c r="J13" s="58"/>
      <c r="K13" s="71">
        <f>SUM(E13)</f>
        <v>0</v>
      </c>
      <c r="L13" s="71">
        <f>SUM(F13)</f>
        <v>0</v>
      </c>
      <c r="M13" s="71">
        <f>SUM(K13,L13)</f>
        <v>0</v>
      </c>
      <c r="N13" s="10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</row>
    <row r="14" spans="1:85" s="4" customFormat="1" ht="15" customHeight="1">
      <c r="A14" s="89" t="s">
        <v>16</v>
      </c>
      <c r="B14" s="270"/>
      <c r="C14" s="335" t="s">
        <v>11</v>
      </c>
      <c r="D14" s="303">
        <v>1</v>
      </c>
      <c r="E14" s="61">
        <v>1</v>
      </c>
      <c r="F14" s="52"/>
      <c r="G14" s="62"/>
      <c r="H14" s="62"/>
      <c r="I14" s="63"/>
      <c r="J14" s="64"/>
      <c r="K14" s="71">
        <f>SUM(E14)</f>
        <v>1</v>
      </c>
      <c r="L14" s="71">
        <f>SUM(F14)</f>
        <v>0</v>
      </c>
      <c r="M14" s="71">
        <f t="shared" si="1"/>
        <v>1</v>
      </c>
      <c r="N14" s="1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</row>
    <row r="15" spans="1:85" s="4" customFormat="1" ht="15" customHeight="1">
      <c r="A15" s="89" t="s">
        <v>17</v>
      </c>
      <c r="B15" s="270"/>
      <c r="C15" s="335"/>
      <c r="D15" s="329"/>
      <c r="E15" s="65">
        <v>1</v>
      </c>
      <c r="F15" s="53"/>
      <c r="G15" s="56"/>
      <c r="H15" s="56"/>
      <c r="I15" s="57"/>
      <c r="J15" s="58"/>
      <c r="K15" s="71">
        <f t="shared" si="0"/>
        <v>1</v>
      </c>
      <c r="L15" s="71">
        <f t="shared" si="0"/>
        <v>0</v>
      </c>
      <c r="M15" s="71">
        <f t="shared" si="1"/>
        <v>1</v>
      </c>
      <c r="N15" s="10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</row>
    <row r="16" spans="1:14" s="4" customFormat="1" ht="15" customHeight="1">
      <c r="A16" s="89" t="s">
        <v>29</v>
      </c>
      <c r="B16" s="270"/>
      <c r="C16" s="335"/>
      <c r="D16" s="329"/>
      <c r="E16" s="66"/>
      <c r="F16" s="54"/>
      <c r="G16" s="62"/>
      <c r="H16" s="62"/>
      <c r="I16" s="63"/>
      <c r="J16" s="64"/>
      <c r="K16" s="71">
        <f t="shared" si="0"/>
        <v>0</v>
      </c>
      <c r="L16" s="71">
        <f t="shared" si="0"/>
        <v>0</v>
      </c>
      <c r="M16" s="71">
        <f t="shared" si="1"/>
        <v>0</v>
      </c>
      <c r="N16" s="10"/>
    </row>
    <row r="17" spans="1:14" s="4" customFormat="1" ht="15" customHeight="1">
      <c r="A17" s="89" t="s">
        <v>30</v>
      </c>
      <c r="B17" s="270"/>
      <c r="C17" s="335"/>
      <c r="D17" s="330"/>
      <c r="E17" s="66"/>
      <c r="F17" s="54"/>
      <c r="G17" s="62"/>
      <c r="H17" s="62"/>
      <c r="I17" s="63"/>
      <c r="J17" s="64"/>
      <c r="K17" s="71">
        <f t="shared" si="0"/>
        <v>0</v>
      </c>
      <c r="L17" s="71">
        <f t="shared" si="0"/>
        <v>0</v>
      </c>
      <c r="M17" s="71">
        <f t="shared" si="1"/>
        <v>0</v>
      </c>
      <c r="N17" s="10"/>
    </row>
    <row r="18" spans="1:14" s="4" customFormat="1" ht="15" customHeight="1">
      <c r="A18" s="103" t="s">
        <v>71</v>
      </c>
      <c r="B18" s="270"/>
      <c r="C18" s="336" t="s">
        <v>13</v>
      </c>
      <c r="D18" s="306">
        <v>1</v>
      </c>
      <c r="E18" s="67">
        <v>1</v>
      </c>
      <c r="F18" s="67"/>
      <c r="G18" s="56"/>
      <c r="H18" s="56"/>
      <c r="I18" s="57"/>
      <c r="J18" s="58"/>
      <c r="K18" s="71">
        <f t="shared" si="0"/>
        <v>1</v>
      </c>
      <c r="L18" s="71">
        <f t="shared" si="0"/>
        <v>0</v>
      </c>
      <c r="M18" s="71">
        <f t="shared" si="1"/>
        <v>1</v>
      </c>
      <c r="N18" s="10"/>
    </row>
    <row r="19" spans="1:14" s="4" customFormat="1" ht="15" customHeight="1">
      <c r="A19" s="103" t="s">
        <v>72</v>
      </c>
      <c r="B19" s="270"/>
      <c r="C19" s="336"/>
      <c r="D19" s="331"/>
      <c r="E19" s="67">
        <v>1</v>
      </c>
      <c r="F19" s="67"/>
      <c r="G19" s="56"/>
      <c r="H19" s="56"/>
      <c r="I19" s="57"/>
      <c r="J19" s="58"/>
      <c r="K19" s="72">
        <f>SUM(E19)</f>
        <v>1</v>
      </c>
      <c r="L19" s="72">
        <f t="shared" si="0"/>
        <v>0</v>
      </c>
      <c r="M19" s="71">
        <f>SUM(K19,L19)</f>
        <v>1</v>
      </c>
      <c r="N19" s="10"/>
    </row>
    <row r="20" spans="1:14" s="4" customFormat="1" ht="15" customHeight="1">
      <c r="A20" s="103" t="s">
        <v>73</v>
      </c>
      <c r="B20" s="270"/>
      <c r="C20" s="336"/>
      <c r="D20" s="331"/>
      <c r="E20" s="67">
        <v>1</v>
      </c>
      <c r="F20" s="67"/>
      <c r="G20" s="56"/>
      <c r="H20" s="56"/>
      <c r="I20" s="57"/>
      <c r="J20" s="58"/>
      <c r="K20" s="72">
        <f>SUM(E20)</f>
        <v>1</v>
      </c>
      <c r="L20" s="72">
        <f>SUM(F20)</f>
        <v>0</v>
      </c>
      <c r="M20" s="71">
        <f>SUM(K20,L20)</f>
        <v>1</v>
      </c>
      <c r="N20" s="10"/>
    </row>
    <row r="21" spans="1:14" ht="15" customHeight="1">
      <c r="A21" s="103" t="s">
        <v>74</v>
      </c>
      <c r="B21" s="270"/>
      <c r="C21" s="336"/>
      <c r="D21" s="331"/>
      <c r="E21" s="67">
        <v>1</v>
      </c>
      <c r="F21" s="67"/>
      <c r="G21" s="56"/>
      <c r="H21" s="56"/>
      <c r="I21" s="57"/>
      <c r="J21" s="58"/>
      <c r="K21" s="72">
        <f>SUM(E21)</f>
        <v>1</v>
      </c>
      <c r="L21" s="72">
        <f>SUM(F21)</f>
        <v>0</v>
      </c>
      <c r="M21" s="71">
        <f t="shared" si="1"/>
        <v>1</v>
      </c>
      <c r="N21" s="11"/>
    </row>
    <row r="22" spans="1:14" ht="15" customHeight="1">
      <c r="A22" s="103" t="s">
        <v>75</v>
      </c>
      <c r="B22" s="271"/>
      <c r="C22" s="336"/>
      <c r="D22" s="331"/>
      <c r="E22" s="67">
        <v>1</v>
      </c>
      <c r="F22" s="67"/>
      <c r="G22" s="56"/>
      <c r="H22" s="56"/>
      <c r="I22" s="57"/>
      <c r="J22" s="58"/>
      <c r="K22" s="72">
        <f t="shared" si="0"/>
        <v>1</v>
      </c>
      <c r="L22" s="72">
        <f t="shared" si="0"/>
        <v>0</v>
      </c>
      <c r="M22" s="71">
        <f t="shared" si="1"/>
        <v>1</v>
      </c>
      <c r="N22" s="11"/>
    </row>
    <row r="23" spans="1:14" s="85" customFormat="1" ht="15">
      <c r="A23" s="103" t="s">
        <v>76</v>
      </c>
      <c r="B23" s="86"/>
      <c r="C23" s="336"/>
      <c r="D23" s="331"/>
      <c r="E23" s="67"/>
      <c r="F23" s="67"/>
      <c r="G23" s="56"/>
      <c r="H23" s="56"/>
      <c r="I23" s="57"/>
      <c r="J23" s="58"/>
      <c r="K23" s="82">
        <f aca="true" t="shared" si="2" ref="K23:L29">SUM(E23)</f>
        <v>0</v>
      </c>
      <c r="L23" s="82">
        <f t="shared" si="2"/>
        <v>0</v>
      </c>
      <c r="M23" s="83">
        <f t="shared" si="1"/>
        <v>0</v>
      </c>
      <c r="N23" s="84"/>
    </row>
    <row r="24" spans="1:14" s="85" customFormat="1" ht="15">
      <c r="A24" s="103" t="s">
        <v>77</v>
      </c>
      <c r="B24" s="86"/>
      <c r="C24" s="336"/>
      <c r="D24" s="331"/>
      <c r="E24" s="67">
        <v>1</v>
      </c>
      <c r="F24" s="67"/>
      <c r="G24" s="56"/>
      <c r="H24" s="56"/>
      <c r="I24" s="57"/>
      <c r="J24" s="58"/>
      <c r="K24" s="82">
        <f t="shared" si="2"/>
        <v>1</v>
      </c>
      <c r="L24" s="82">
        <f t="shared" si="2"/>
        <v>0</v>
      </c>
      <c r="M24" s="83">
        <f t="shared" si="1"/>
        <v>1</v>
      </c>
      <c r="N24" s="84"/>
    </row>
    <row r="25" spans="1:14" s="85" customFormat="1" ht="15">
      <c r="A25" s="103" t="s">
        <v>78</v>
      </c>
      <c r="B25" s="86"/>
      <c r="C25" s="336"/>
      <c r="D25" s="331"/>
      <c r="E25" s="67">
        <v>1</v>
      </c>
      <c r="F25" s="67"/>
      <c r="G25" s="56"/>
      <c r="H25" s="56"/>
      <c r="I25" s="57"/>
      <c r="J25" s="58"/>
      <c r="K25" s="82">
        <f t="shared" si="2"/>
        <v>1</v>
      </c>
      <c r="L25" s="82">
        <f t="shared" si="2"/>
        <v>0</v>
      </c>
      <c r="M25" s="83">
        <f t="shared" si="1"/>
        <v>1</v>
      </c>
      <c r="N25" s="84"/>
    </row>
    <row r="26" spans="1:14" s="85" customFormat="1" ht="15">
      <c r="A26" s="103" t="s">
        <v>79</v>
      </c>
      <c r="B26" s="86"/>
      <c r="C26" s="336"/>
      <c r="D26" s="331"/>
      <c r="E26" s="67"/>
      <c r="F26" s="67"/>
      <c r="G26" s="56"/>
      <c r="H26" s="56"/>
      <c r="I26" s="57"/>
      <c r="J26" s="58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103" t="s">
        <v>80</v>
      </c>
      <c r="B27" s="86"/>
      <c r="C27" s="336"/>
      <c r="D27" s="331"/>
      <c r="E27" s="67"/>
      <c r="F27" s="67"/>
      <c r="G27" s="56"/>
      <c r="H27" s="56"/>
      <c r="I27" s="57"/>
      <c r="J27" s="58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103" t="s">
        <v>81</v>
      </c>
      <c r="B28" s="86"/>
      <c r="C28" s="336"/>
      <c r="D28" s="331"/>
      <c r="E28" s="67"/>
      <c r="F28" s="67"/>
      <c r="G28" s="56"/>
      <c r="H28" s="56"/>
      <c r="I28" s="57"/>
      <c r="J28" s="58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104" t="s">
        <v>82</v>
      </c>
      <c r="B29" s="86"/>
      <c r="C29" s="336"/>
      <c r="D29" s="331"/>
      <c r="E29" s="67"/>
      <c r="F29" s="67"/>
      <c r="G29" s="56"/>
      <c r="H29" s="56"/>
      <c r="I29" s="57"/>
      <c r="J29" s="58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2</v>
      </c>
      <c r="E30" s="109"/>
      <c r="F30" s="69"/>
      <c r="G30" s="56"/>
      <c r="H30" s="56"/>
      <c r="I30" s="55">
        <v>2</v>
      </c>
      <c r="J30" s="60"/>
      <c r="K30" s="71">
        <f>SUM(I30)</f>
        <v>2</v>
      </c>
      <c r="L30" s="71">
        <f>SUM(J30)</f>
        <v>0</v>
      </c>
      <c r="M30" s="71">
        <f t="shared" si="1"/>
        <v>2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1</v>
      </c>
      <c r="E31" s="110"/>
      <c r="F31" s="56"/>
      <c r="G31" s="56"/>
      <c r="H31" s="56"/>
      <c r="I31" s="55"/>
      <c r="J31" s="60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103" t="s">
        <v>87</v>
      </c>
      <c r="B32" s="255"/>
      <c r="C32" s="348"/>
      <c r="D32" s="308"/>
      <c r="E32" s="110"/>
      <c r="F32" s="56"/>
      <c r="G32" s="56"/>
      <c r="H32" s="56"/>
      <c r="I32" s="55"/>
      <c r="J32" s="60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103" t="s">
        <v>88</v>
      </c>
      <c r="B33" s="255"/>
      <c r="C33" s="348"/>
      <c r="D33" s="308"/>
      <c r="E33" s="110"/>
      <c r="F33" s="56"/>
      <c r="G33" s="56"/>
      <c r="H33" s="56"/>
      <c r="I33" s="55">
        <v>1</v>
      </c>
      <c r="J33" s="60"/>
      <c r="K33" s="72">
        <f t="shared" si="3"/>
        <v>1</v>
      </c>
      <c r="L33" s="72">
        <f t="shared" si="3"/>
        <v>0</v>
      </c>
      <c r="M33" s="71">
        <f t="shared" si="1"/>
        <v>1</v>
      </c>
    </row>
    <row r="34" spans="1:13" ht="15" customHeight="1">
      <c r="A34" s="106" t="s">
        <v>31</v>
      </c>
      <c r="B34" s="255"/>
      <c r="C34" s="348" t="s">
        <v>13</v>
      </c>
      <c r="D34" s="349">
        <v>1</v>
      </c>
      <c r="E34" s="109"/>
      <c r="F34" s="57"/>
      <c r="G34" s="58"/>
      <c r="H34" s="58"/>
      <c r="I34" s="111"/>
      <c r="J34" s="111"/>
      <c r="K34" s="71">
        <f t="shared" si="3"/>
        <v>0</v>
      </c>
      <c r="L34" s="71">
        <f t="shared" si="3"/>
        <v>0</v>
      </c>
      <c r="M34" s="71">
        <f t="shared" si="1"/>
        <v>0</v>
      </c>
    </row>
    <row r="35" spans="1:13" ht="15" customHeight="1">
      <c r="A35" s="106" t="s">
        <v>32</v>
      </c>
      <c r="B35" s="255"/>
      <c r="C35" s="348"/>
      <c r="D35" s="349"/>
      <c r="E35" s="109"/>
      <c r="F35" s="57"/>
      <c r="G35" s="58"/>
      <c r="H35" s="58"/>
      <c r="I35" s="111"/>
      <c r="J35" s="111"/>
      <c r="K35" s="71">
        <f t="shared" si="3"/>
        <v>0</v>
      </c>
      <c r="L35" s="71">
        <f t="shared" si="3"/>
        <v>0</v>
      </c>
      <c r="M35" s="71">
        <f t="shared" si="1"/>
        <v>0</v>
      </c>
    </row>
    <row r="36" spans="1:13" ht="15" customHeight="1">
      <c r="A36" s="103" t="s">
        <v>83</v>
      </c>
      <c r="B36" s="255"/>
      <c r="C36" s="348"/>
      <c r="D36" s="349"/>
      <c r="E36" s="109"/>
      <c r="F36" s="57"/>
      <c r="G36" s="58"/>
      <c r="H36" s="58"/>
      <c r="I36" s="111"/>
      <c r="J36" s="111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.75" customHeight="1">
      <c r="A37" s="107" t="s">
        <v>38</v>
      </c>
      <c r="B37" s="337" t="s">
        <v>14</v>
      </c>
      <c r="C37" s="340" t="s">
        <v>10</v>
      </c>
      <c r="D37" s="343">
        <v>2</v>
      </c>
      <c r="E37" s="68"/>
      <c r="F37" s="57"/>
      <c r="G37" s="60">
        <v>2</v>
      </c>
      <c r="H37" s="60"/>
      <c r="I37" s="58"/>
      <c r="J37" s="58"/>
      <c r="K37" s="71">
        <f aca="true" t="shared" si="4" ref="K37:L43">SUM(G37)</f>
        <v>2</v>
      </c>
      <c r="L37" s="71">
        <f t="shared" si="4"/>
        <v>0</v>
      </c>
      <c r="M37" s="71">
        <f aca="true" t="shared" si="5" ref="M37:M43">SUM(K37,L37)</f>
        <v>2</v>
      </c>
      <c r="N37" s="11"/>
    </row>
    <row r="38" spans="1:14" ht="15" customHeight="1">
      <c r="A38" s="101" t="s">
        <v>39</v>
      </c>
      <c r="B38" s="338"/>
      <c r="C38" s="341"/>
      <c r="D38" s="343"/>
      <c r="E38" s="69"/>
      <c r="F38" s="112"/>
      <c r="G38" s="113">
        <v>2</v>
      </c>
      <c r="H38" s="113"/>
      <c r="I38" s="114"/>
      <c r="J38" s="114"/>
      <c r="K38" s="73">
        <f t="shared" si="4"/>
        <v>2</v>
      </c>
      <c r="L38" s="73">
        <f t="shared" si="4"/>
        <v>0</v>
      </c>
      <c r="M38" s="71">
        <f t="shared" si="5"/>
        <v>2</v>
      </c>
      <c r="N38" s="11"/>
    </row>
    <row r="39" spans="1:14" ht="15" customHeight="1">
      <c r="A39" s="101" t="s">
        <v>40</v>
      </c>
      <c r="B39" s="338"/>
      <c r="C39" s="342"/>
      <c r="D39" s="344"/>
      <c r="E39" s="56"/>
      <c r="F39" s="57"/>
      <c r="G39" s="60">
        <v>2</v>
      </c>
      <c r="H39" s="60"/>
      <c r="I39" s="58"/>
      <c r="J39" s="58"/>
      <c r="K39" s="73">
        <f t="shared" si="4"/>
        <v>2</v>
      </c>
      <c r="L39" s="73">
        <f t="shared" si="4"/>
        <v>0</v>
      </c>
      <c r="M39" s="71">
        <f t="shared" si="5"/>
        <v>2</v>
      </c>
      <c r="N39" s="11"/>
    </row>
    <row r="40" spans="1:14" ht="15" customHeight="1">
      <c r="A40" s="101" t="s">
        <v>41</v>
      </c>
      <c r="B40" s="338"/>
      <c r="C40" s="345" t="s">
        <v>11</v>
      </c>
      <c r="D40" s="346">
        <v>1</v>
      </c>
      <c r="E40" s="56"/>
      <c r="F40" s="57"/>
      <c r="G40" s="60">
        <v>1</v>
      </c>
      <c r="H40" s="60"/>
      <c r="I40" s="58"/>
      <c r="J40" s="58"/>
      <c r="K40" s="73">
        <f t="shared" si="4"/>
        <v>1</v>
      </c>
      <c r="L40" s="73">
        <f t="shared" si="4"/>
        <v>0</v>
      </c>
      <c r="M40" s="71">
        <f t="shared" si="5"/>
        <v>1</v>
      </c>
      <c r="N40" s="11"/>
    </row>
    <row r="41" spans="1:14" ht="15" customHeight="1">
      <c r="A41" s="101" t="s">
        <v>42</v>
      </c>
      <c r="B41" s="338"/>
      <c r="C41" s="341"/>
      <c r="D41" s="347"/>
      <c r="E41" s="56"/>
      <c r="F41" s="57"/>
      <c r="G41" s="60">
        <v>1</v>
      </c>
      <c r="H41" s="60"/>
      <c r="I41" s="58"/>
      <c r="J41" s="58"/>
      <c r="K41" s="73">
        <f t="shared" si="4"/>
        <v>1</v>
      </c>
      <c r="L41" s="73">
        <f t="shared" si="4"/>
        <v>0</v>
      </c>
      <c r="M41" s="71">
        <f t="shared" si="5"/>
        <v>1</v>
      </c>
      <c r="N41" s="11"/>
    </row>
    <row r="42" spans="1:14" ht="15" customHeight="1">
      <c r="A42" s="102" t="s">
        <v>43</v>
      </c>
      <c r="B42" s="338"/>
      <c r="C42" s="341"/>
      <c r="D42" s="347"/>
      <c r="E42" s="56"/>
      <c r="F42" s="57"/>
      <c r="G42" s="60">
        <v>1</v>
      </c>
      <c r="H42" s="60"/>
      <c r="I42" s="58"/>
      <c r="J42" s="58"/>
      <c r="K42" s="73">
        <f t="shared" si="4"/>
        <v>1</v>
      </c>
      <c r="L42" s="73">
        <f t="shared" si="4"/>
        <v>0</v>
      </c>
      <c r="M42" s="71">
        <f t="shared" si="5"/>
        <v>1</v>
      </c>
      <c r="N42" s="26"/>
    </row>
    <row r="43" spans="1:14" ht="15.75" customHeight="1" thickBot="1">
      <c r="A43" s="108" t="s">
        <v>33</v>
      </c>
      <c r="B43" s="339"/>
      <c r="C43" s="342"/>
      <c r="D43" s="347"/>
      <c r="E43" s="70"/>
      <c r="F43" s="112"/>
      <c r="G43" s="113">
        <v>1</v>
      </c>
      <c r="H43" s="113"/>
      <c r="I43" s="114"/>
      <c r="J43" s="114"/>
      <c r="K43" s="71">
        <f t="shared" si="4"/>
        <v>1</v>
      </c>
      <c r="L43" s="71">
        <f t="shared" si="4"/>
        <v>0</v>
      </c>
      <c r="M43" s="71">
        <f t="shared" si="5"/>
        <v>1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22</v>
      </c>
      <c r="L44" s="74">
        <f>SUM(L7:L43)</f>
        <v>4</v>
      </c>
      <c r="M44" s="75">
        <f>SUM(M7:M43)</f>
        <v>26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25.5" customHeight="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D14:D17"/>
    <mergeCell ref="C18:C29"/>
    <mergeCell ref="D18:D29"/>
    <mergeCell ref="B30:B36"/>
    <mergeCell ref="C31:C33"/>
    <mergeCell ref="A46:D46"/>
    <mergeCell ref="E46:F46"/>
    <mergeCell ref="G46:H46"/>
    <mergeCell ref="B37:B43"/>
    <mergeCell ref="C37:C39"/>
    <mergeCell ref="D37:D39"/>
    <mergeCell ref="C40:C43"/>
    <mergeCell ref="D40:D43"/>
    <mergeCell ref="I46:J46"/>
    <mergeCell ref="E4:F4"/>
    <mergeCell ref="A6:D6"/>
    <mergeCell ref="G4:H4"/>
    <mergeCell ref="B7:B22"/>
    <mergeCell ref="C7:C13"/>
    <mergeCell ref="D7:D13"/>
    <mergeCell ref="D31:D33"/>
    <mergeCell ref="C34:C36"/>
    <mergeCell ref="D34:D36"/>
    <mergeCell ref="K5:L5"/>
    <mergeCell ref="A44:J44"/>
    <mergeCell ref="E6:J6"/>
    <mergeCell ref="K4:M4"/>
    <mergeCell ref="I4:J4"/>
    <mergeCell ref="A1:M1"/>
    <mergeCell ref="A2:M2"/>
    <mergeCell ref="A3:M3"/>
    <mergeCell ref="B4:D4"/>
    <mergeCell ref="C14:C17"/>
  </mergeCells>
  <printOptions/>
  <pageMargins left="0.75" right="0.75" top="1" bottom="1" header="0.5" footer="0.5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N59"/>
  <sheetViews>
    <sheetView zoomScale="90" zoomScaleNormal="90" zoomScalePageLayoutView="0" workbookViewId="0" topLeftCell="A25">
      <selection activeCell="A47" sqref="A47:M50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54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100" t="s">
        <v>26</v>
      </c>
      <c r="B7" s="269" t="s">
        <v>9</v>
      </c>
      <c r="C7" s="332" t="s">
        <v>10</v>
      </c>
      <c r="D7" s="312">
        <v>1</v>
      </c>
      <c r="E7" s="51">
        <v>1</v>
      </c>
      <c r="F7" s="51"/>
      <c r="G7" s="56"/>
      <c r="H7" s="56"/>
      <c r="I7" s="57"/>
      <c r="J7" s="58"/>
      <c r="K7" s="71">
        <f aca="true" t="shared" si="0" ref="K7:L22">SUM(E7)</f>
        <v>1</v>
      </c>
      <c r="L7" s="71">
        <f t="shared" si="0"/>
        <v>0</v>
      </c>
      <c r="M7" s="71">
        <f>SUM(K7,L7)</f>
        <v>1</v>
      </c>
      <c r="N7" s="9"/>
    </row>
    <row r="8" spans="1:14" s="4" customFormat="1" ht="15" customHeight="1">
      <c r="A8" s="89" t="s">
        <v>27</v>
      </c>
      <c r="B8" s="270"/>
      <c r="C8" s="333"/>
      <c r="D8" s="327"/>
      <c r="E8" s="51">
        <v>1</v>
      </c>
      <c r="F8" s="51"/>
      <c r="G8" s="56"/>
      <c r="H8" s="56"/>
      <c r="I8" s="57"/>
      <c r="J8" s="58"/>
      <c r="K8" s="71">
        <f t="shared" si="0"/>
        <v>1</v>
      </c>
      <c r="L8" s="71">
        <f t="shared" si="0"/>
        <v>0</v>
      </c>
      <c r="M8" s="71">
        <f>SUM(K8,L8)</f>
        <v>1</v>
      </c>
      <c r="N8" s="10"/>
    </row>
    <row r="9" spans="1:14" s="4" customFormat="1" ht="15" customHeight="1">
      <c r="A9" s="89" t="s">
        <v>34</v>
      </c>
      <c r="B9" s="270"/>
      <c r="C9" s="333"/>
      <c r="D9" s="327"/>
      <c r="E9" s="51">
        <v>1</v>
      </c>
      <c r="F9" s="51"/>
      <c r="G9" s="56"/>
      <c r="H9" s="56"/>
      <c r="I9" s="57"/>
      <c r="J9" s="58"/>
      <c r="K9" s="71">
        <f>SUM(E9)</f>
        <v>1</v>
      </c>
      <c r="L9" s="71">
        <f>SUM(F9)</f>
        <v>0</v>
      </c>
      <c r="M9" s="71">
        <f>SUM(K9,L9)</f>
        <v>1</v>
      </c>
      <c r="N9" s="10"/>
    </row>
    <row r="10" spans="1:14" s="7" customFormat="1" ht="15" customHeight="1">
      <c r="A10" s="89" t="s">
        <v>35</v>
      </c>
      <c r="B10" s="270"/>
      <c r="C10" s="333"/>
      <c r="D10" s="327"/>
      <c r="E10" s="59">
        <v>1</v>
      </c>
      <c r="F10" s="51"/>
      <c r="G10" s="56"/>
      <c r="H10" s="56"/>
      <c r="I10" s="57"/>
      <c r="J10" s="58"/>
      <c r="K10" s="71">
        <f t="shared" si="0"/>
        <v>1</v>
      </c>
      <c r="L10" s="71">
        <f t="shared" si="0"/>
        <v>0</v>
      </c>
      <c r="M10" s="71">
        <f aca="true" t="shared" si="1" ref="M10:M36">SUM(K10,L10)</f>
        <v>1</v>
      </c>
      <c r="N10" s="10"/>
    </row>
    <row r="11" spans="1:14" s="4" customFormat="1" ht="15" customHeight="1">
      <c r="A11" s="89" t="s">
        <v>28</v>
      </c>
      <c r="B11" s="270"/>
      <c r="C11" s="333"/>
      <c r="D11" s="327"/>
      <c r="E11" s="59">
        <v>1</v>
      </c>
      <c r="F11" s="51"/>
      <c r="G11" s="56"/>
      <c r="H11" s="56"/>
      <c r="I11" s="57"/>
      <c r="J11" s="58"/>
      <c r="K11" s="71">
        <f>SUM(E11)</f>
        <v>1</v>
      </c>
      <c r="L11" s="71">
        <f>SUM(F11)</f>
        <v>0</v>
      </c>
      <c r="M11" s="71">
        <f t="shared" si="1"/>
        <v>1</v>
      </c>
      <c r="N11" s="10"/>
    </row>
    <row r="12" spans="1:14" s="4" customFormat="1" ht="15" customHeight="1">
      <c r="A12" s="101" t="s">
        <v>36</v>
      </c>
      <c r="B12" s="270"/>
      <c r="C12" s="333"/>
      <c r="D12" s="327"/>
      <c r="E12" s="59"/>
      <c r="F12" s="51"/>
      <c r="G12" s="56"/>
      <c r="H12" s="56"/>
      <c r="I12" s="57"/>
      <c r="J12" s="58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</row>
    <row r="13" spans="1:14" s="7" customFormat="1" ht="15" customHeight="1">
      <c r="A13" s="102" t="s">
        <v>37</v>
      </c>
      <c r="B13" s="270"/>
      <c r="C13" s="334"/>
      <c r="D13" s="328"/>
      <c r="E13" s="59"/>
      <c r="F13" s="51"/>
      <c r="G13" s="56"/>
      <c r="H13" s="56"/>
      <c r="I13" s="57"/>
      <c r="J13" s="58"/>
      <c r="K13" s="71">
        <f>SUM(E13)</f>
        <v>0</v>
      </c>
      <c r="L13" s="71">
        <f>SUM(F13)</f>
        <v>0</v>
      </c>
      <c r="M13" s="71">
        <f>SUM(K13,L13)</f>
        <v>0</v>
      </c>
      <c r="N13" s="10"/>
    </row>
    <row r="14" spans="1:14" s="4" customFormat="1" ht="15" customHeight="1">
      <c r="A14" s="89" t="s">
        <v>16</v>
      </c>
      <c r="B14" s="270"/>
      <c r="C14" s="335" t="s">
        <v>11</v>
      </c>
      <c r="D14" s="303">
        <v>1</v>
      </c>
      <c r="E14" s="61">
        <v>1</v>
      </c>
      <c r="F14" s="52"/>
      <c r="G14" s="62"/>
      <c r="H14" s="62"/>
      <c r="I14" s="63"/>
      <c r="J14" s="64"/>
      <c r="K14" s="71">
        <f>SUM(E14)</f>
        <v>1</v>
      </c>
      <c r="L14" s="71">
        <f>SUM(F14)</f>
        <v>0</v>
      </c>
      <c r="M14" s="71">
        <f t="shared" si="1"/>
        <v>1</v>
      </c>
      <c r="N14" s="10"/>
    </row>
    <row r="15" spans="1:14" s="4" customFormat="1" ht="15" customHeight="1">
      <c r="A15" s="89" t="s">
        <v>17</v>
      </c>
      <c r="B15" s="270"/>
      <c r="C15" s="335"/>
      <c r="D15" s="329"/>
      <c r="E15" s="65">
        <v>1</v>
      </c>
      <c r="F15" s="53"/>
      <c r="G15" s="56"/>
      <c r="H15" s="56"/>
      <c r="I15" s="57"/>
      <c r="J15" s="58"/>
      <c r="K15" s="71">
        <f t="shared" si="0"/>
        <v>1</v>
      </c>
      <c r="L15" s="71">
        <f t="shared" si="0"/>
        <v>0</v>
      </c>
      <c r="M15" s="71">
        <f t="shared" si="1"/>
        <v>1</v>
      </c>
      <c r="N15" s="10"/>
    </row>
    <row r="16" spans="1:14" s="4" customFormat="1" ht="15" customHeight="1">
      <c r="A16" s="89" t="s">
        <v>29</v>
      </c>
      <c r="B16" s="270"/>
      <c r="C16" s="335"/>
      <c r="D16" s="329"/>
      <c r="E16" s="66">
        <v>1</v>
      </c>
      <c r="F16" s="54"/>
      <c r="G16" s="62"/>
      <c r="H16" s="62"/>
      <c r="I16" s="63"/>
      <c r="J16" s="64"/>
      <c r="K16" s="71">
        <f t="shared" si="0"/>
        <v>1</v>
      </c>
      <c r="L16" s="71">
        <f t="shared" si="0"/>
        <v>0</v>
      </c>
      <c r="M16" s="71">
        <f t="shared" si="1"/>
        <v>1</v>
      </c>
      <c r="N16" s="10"/>
    </row>
    <row r="17" spans="1:14" s="4" customFormat="1" ht="15" customHeight="1">
      <c r="A17" s="89" t="s">
        <v>30</v>
      </c>
      <c r="B17" s="270"/>
      <c r="C17" s="335"/>
      <c r="D17" s="330"/>
      <c r="E17" s="66">
        <v>1</v>
      </c>
      <c r="F17" s="54"/>
      <c r="G17" s="62"/>
      <c r="H17" s="62"/>
      <c r="I17" s="63"/>
      <c r="J17" s="64"/>
      <c r="K17" s="71">
        <f t="shared" si="0"/>
        <v>1</v>
      </c>
      <c r="L17" s="71">
        <f t="shared" si="0"/>
        <v>0</v>
      </c>
      <c r="M17" s="71">
        <f t="shared" si="1"/>
        <v>1</v>
      </c>
      <c r="N17" s="10"/>
    </row>
    <row r="18" spans="1:14" s="4" customFormat="1" ht="15" customHeight="1">
      <c r="A18" s="103" t="s">
        <v>71</v>
      </c>
      <c r="B18" s="270"/>
      <c r="C18" s="336" t="s">
        <v>13</v>
      </c>
      <c r="D18" s="306">
        <v>1</v>
      </c>
      <c r="E18" s="67">
        <v>1</v>
      </c>
      <c r="F18" s="67"/>
      <c r="G18" s="56"/>
      <c r="H18" s="56"/>
      <c r="I18" s="57"/>
      <c r="J18" s="58"/>
      <c r="K18" s="71">
        <f t="shared" si="0"/>
        <v>1</v>
      </c>
      <c r="L18" s="71">
        <f t="shared" si="0"/>
        <v>0</v>
      </c>
      <c r="M18" s="71">
        <f t="shared" si="1"/>
        <v>1</v>
      </c>
      <c r="N18" s="10"/>
    </row>
    <row r="19" spans="1:14" s="4" customFormat="1" ht="15" customHeight="1">
      <c r="A19" s="103" t="s">
        <v>72</v>
      </c>
      <c r="B19" s="270"/>
      <c r="C19" s="336"/>
      <c r="D19" s="331"/>
      <c r="E19" s="67">
        <v>1</v>
      </c>
      <c r="F19" s="67"/>
      <c r="G19" s="56"/>
      <c r="H19" s="56"/>
      <c r="I19" s="57"/>
      <c r="J19" s="58"/>
      <c r="K19" s="72">
        <f>SUM(E19)</f>
        <v>1</v>
      </c>
      <c r="L19" s="72">
        <f t="shared" si="0"/>
        <v>0</v>
      </c>
      <c r="M19" s="71">
        <f>SUM(K19,L19)</f>
        <v>1</v>
      </c>
      <c r="N19" s="10"/>
    </row>
    <row r="20" spans="1:14" s="4" customFormat="1" ht="15" customHeight="1">
      <c r="A20" s="103" t="s">
        <v>73</v>
      </c>
      <c r="B20" s="270"/>
      <c r="C20" s="336"/>
      <c r="D20" s="331"/>
      <c r="E20" s="67">
        <v>1</v>
      </c>
      <c r="F20" s="67"/>
      <c r="G20" s="56"/>
      <c r="H20" s="56"/>
      <c r="I20" s="57"/>
      <c r="J20" s="58"/>
      <c r="K20" s="72">
        <f>SUM(E20)</f>
        <v>1</v>
      </c>
      <c r="L20" s="72">
        <f>SUM(F20)</f>
        <v>0</v>
      </c>
      <c r="M20" s="71">
        <f>SUM(K20,L20)</f>
        <v>1</v>
      </c>
      <c r="N20" s="10"/>
    </row>
    <row r="21" spans="1:14" ht="15" customHeight="1">
      <c r="A21" s="103" t="s">
        <v>74</v>
      </c>
      <c r="B21" s="270"/>
      <c r="C21" s="336"/>
      <c r="D21" s="331"/>
      <c r="E21" s="67">
        <v>1</v>
      </c>
      <c r="F21" s="67"/>
      <c r="G21" s="56"/>
      <c r="H21" s="56"/>
      <c r="I21" s="57"/>
      <c r="J21" s="58"/>
      <c r="K21" s="72">
        <f>SUM(E21)</f>
        <v>1</v>
      </c>
      <c r="L21" s="72">
        <f>SUM(F21)</f>
        <v>0</v>
      </c>
      <c r="M21" s="71">
        <f t="shared" si="1"/>
        <v>1</v>
      </c>
      <c r="N21" s="11"/>
    </row>
    <row r="22" spans="1:14" ht="15" customHeight="1">
      <c r="A22" s="103" t="s">
        <v>75</v>
      </c>
      <c r="B22" s="271"/>
      <c r="C22" s="336"/>
      <c r="D22" s="331"/>
      <c r="E22" s="67">
        <v>1</v>
      </c>
      <c r="F22" s="67"/>
      <c r="G22" s="56"/>
      <c r="H22" s="56"/>
      <c r="I22" s="57"/>
      <c r="J22" s="58"/>
      <c r="K22" s="72">
        <f t="shared" si="0"/>
        <v>1</v>
      </c>
      <c r="L22" s="72">
        <f t="shared" si="0"/>
        <v>0</v>
      </c>
      <c r="M22" s="71">
        <f t="shared" si="1"/>
        <v>1</v>
      </c>
      <c r="N22" s="11"/>
    </row>
    <row r="23" spans="1:14" s="85" customFormat="1" ht="15">
      <c r="A23" s="103" t="s">
        <v>76</v>
      </c>
      <c r="B23" s="86"/>
      <c r="C23" s="336"/>
      <c r="D23" s="331"/>
      <c r="E23" s="67">
        <v>1</v>
      </c>
      <c r="F23" s="67"/>
      <c r="G23" s="56"/>
      <c r="H23" s="56"/>
      <c r="I23" s="57"/>
      <c r="J23" s="58"/>
      <c r="K23" s="82">
        <f aca="true" t="shared" si="2" ref="K23:L29">SUM(E23)</f>
        <v>1</v>
      </c>
      <c r="L23" s="82">
        <f t="shared" si="2"/>
        <v>0</v>
      </c>
      <c r="M23" s="83">
        <f t="shared" si="1"/>
        <v>1</v>
      </c>
      <c r="N23" s="84"/>
    </row>
    <row r="24" spans="1:14" s="85" customFormat="1" ht="15">
      <c r="A24" s="103" t="s">
        <v>77</v>
      </c>
      <c r="B24" s="86"/>
      <c r="C24" s="336"/>
      <c r="D24" s="331"/>
      <c r="E24" s="67">
        <v>1</v>
      </c>
      <c r="F24" s="67"/>
      <c r="G24" s="56"/>
      <c r="H24" s="56"/>
      <c r="I24" s="57"/>
      <c r="J24" s="58"/>
      <c r="K24" s="82">
        <f t="shared" si="2"/>
        <v>1</v>
      </c>
      <c r="L24" s="82">
        <f t="shared" si="2"/>
        <v>0</v>
      </c>
      <c r="M24" s="83">
        <f t="shared" si="1"/>
        <v>1</v>
      </c>
      <c r="N24" s="84"/>
    </row>
    <row r="25" spans="1:14" s="85" customFormat="1" ht="15">
      <c r="A25" s="103" t="s">
        <v>78</v>
      </c>
      <c r="B25" s="86"/>
      <c r="C25" s="336"/>
      <c r="D25" s="331"/>
      <c r="E25" s="67">
        <v>1</v>
      </c>
      <c r="F25" s="67"/>
      <c r="G25" s="56"/>
      <c r="H25" s="56"/>
      <c r="I25" s="57"/>
      <c r="J25" s="58"/>
      <c r="K25" s="82">
        <f t="shared" si="2"/>
        <v>1</v>
      </c>
      <c r="L25" s="82">
        <f t="shared" si="2"/>
        <v>0</v>
      </c>
      <c r="M25" s="83">
        <f t="shared" si="1"/>
        <v>1</v>
      </c>
      <c r="N25" s="84"/>
    </row>
    <row r="26" spans="1:14" s="85" customFormat="1" ht="15">
      <c r="A26" s="103" t="s">
        <v>79</v>
      </c>
      <c r="B26" s="86"/>
      <c r="C26" s="336"/>
      <c r="D26" s="331"/>
      <c r="E26" s="67">
        <v>1</v>
      </c>
      <c r="F26" s="67"/>
      <c r="G26" s="56"/>
      <c r="H26" s="56"/>
      <c r="I26" s="57"/>
      <c r="J26" s="58"/>
      <c r="K26" s="82">
        <f t="shared" si="2"/>
        <v>1</v>
      </c>
      <c r="L26" s="82">
        <f t="shared" si="2"/>
        <v>0</v>
      </c>
      <c r="M26" s="83">
        <f t="shared" si="1"/>
        <v>1</v>
      </c>
      <c r="N26" s="84"/>
    </row>
    <row r="27" spans="1:14" s="85" customFormat="1" ht="15">
      <c r="A27" s="103" t="s">
        <v>80</v>
      </c>
      <c r="B27" s="86"/>
      <c r="C27" s="336"/>
      <c r="D27" s="331"/>
      <c r="E27" s="67"/>
      <c r="F27" s="67"/>
      <c r="G27" s="56"/>
      <c r="H27" s="56"/>
      <c r="I27" s="57"/>
      <c r="J27" s="58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103" t="s">
        <v>81</v>
      </c>
      <c r="B28" s="86"/>
      <c r="C28" s="336"/>
      <c r="D28" s="331"/>
      <c r="E28" s="67"/>
      <c r="F28" s="67"/>
      <c r="G28" s="56"/>
      <c r="H28" s="56"/>
      <c r="I28" s="57"/>
      <c r="J28" s="58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104" t="s">
        <v>82</v>
      </c>
      <c r="B29" s="86"/>
      <c r="C29" s="336"/>
      <c r="D29" s="331"/>
      <c r="E29" s="67"/>
      <c r="F29" s="67"/>
      <c r="G29" s="56"/>
      <c r="H29" s="56"/>
      <c r="I29" s="57"/>
      <c r="J29" s="58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1</v>
      </c>
      <c r="E30" s="109"/>
      <c r="F30" s="69"/>
      <c r="G30" s="56"/>
      <c r="H30" s="56"/>
      <c r="I30" s="55">
        <v>1</v>
      </c>
      <c r="J30" s="60"/>
      <c r="K30" s="71">
        <f>SUM(I30)</f>
        <v>1</v>
      </c>
      <c r="L30" s="71">
        <f>SUM(J30)</f>
        <v>0</v>
      </c>
      <c r="M30" s="71">
        <f t="shared" si="1"/>
        <v>1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1</v>
      </c>
      <c r="E31" s="110"/>
      <c r="F31" s="56"/>
      <c r="G31" s="56"/>
      <c r="H31" s="56"/>
      <c r="I31" s="55"/>
      <c r="J31" s="60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103" t="s">
        <v>87</v>
      </c>
      <c r="B32" s="255"/>
      <c r="C32" s="348"/>
      <c r="D32" s="308"/>
      <c r="E32" s="110"/>
      <c r="F32" s="56"/>
      <c r="G32" s="56"/>
      <c r="H32" s="56"/>
      <c r="I32" s="55">
        <v>1</v>
      </c>
      <c r="J32" s="60"/>
      <c r="K32" s="72">
        <f t="shared" si="3"/>
        <v>1</v>
      </c>
      <c r="L32" s="72">
        <f t="shared" si="3"/>
        <v>0</v>
      </c>
      <c r="M32" s="71">
        <f t="shared" si="1"/>
        <v>1</v>
      </c>
      <c r="N32" s="26"/>
    </row>
    <row r="33" spans="1:13" ht="15" customHeight="1">
      <c r="A33" s="103" t="s">
        <v>88</v>
      </c>
      <c r="B33" s="255"/>
      <c r="C33" s="348"/>
      <c r="D33" s="308"/>
      <c r="E33" s="110"/>
      <c r="F33" s="56"/>
      <c r="G33" s="56"/>
      <c r="H33" s="56"/>
      <c r="I33" s="55">
        <v>1</v>
      </c>
      <c r="J33" s="60"/>
      <c r="K33" s="72">
        <f t="shared" si="3"/>
        <v>1</v>
      </c>
      <c r="L33" s="72">
        <f t="shared" si="3"/>
        <v>0</v>
      </c>
      <c r="M33" s="71">
        <f t="shared" si="1"/>
        <v>1</v>
      </c>
    </row>
    <row r="34" spans="1:13" ht="15" customHeight="1">
      <c r="A34" s="106" t="s">
        <v>31</v>
      </c>
      <c r="B34" s="255"/>
      <c r="C34" s="348" t="s">
        <v>13</v>
      </c>
      <c r="D34" s="349">
        <v>1</v>
      </c>
      <c r="E34" s="109"/>
      <c r="F34" s="57"/>
      <c r="G34" s="58"/>
      <c r="H34" s="58"/>
      <c r="I34" s="111">
        <v>1</v>
      </c>
      <c r="J34" s="111"/>
      <c r="K34" s="71">
        <f t="shared" si="3"/>
        <v>1</v>
      </c>
      <c r="L34" s="71">
        <f t="shared" si="3"/>
        <v>0</v>
      </c>
      <c r="M34" s="71">
        <f t="shared" si="1"/>
        <v>1</v>
      </c>
    </row>
    <row r="35" spans="1:13" ht="15" customHeight="1">
      <c r="A35" s="106" t="s">
        <v>32</v>
      </c>
      <c r="B35" s="255"/>
      <c r="C35" s="348"/>
      <c r="D35" s="349"/>
      <c r="E35" s="109"/>
      <c r="F35" s="57"/>
      <c r="G35" s="58"/>
      <c r="H35" s="58"/>
      <c r="I35" s="111">
        <v>1</v>
      </c>
      <c r="J35" s="111"/>
      <c r="K35" s="71">
        <f t="shared" si="3"/>
        <v>1</v>
      </c>
      <c r="L35" s="71">
        <f t="shared" si="3"/>
        <v>0</v>
      </c>
      <c r="M35" s="71">
        <f t="shared" si="1"/>
        <v>1</v>
      </c>
    </row>
    <row r="36" spans="1:13" ht="15" customHeight="1">
      <c r="A36" s="103" t="s">
        <v>83</v>
      </c>
      <c r="B36" s="255"/>
      <c r="C36" s="348"/>
      <c r="D36" s="349"/>
      <c r="E36" s="109"/>
      <c r="F36" s="57"/>
      <c r="G36" s="58"/>
      <c r="H36" s="58"/>
      <c r="I36" s="111">
        <v>1</v>
      </c>
      <c r="J36" s="111"/>
      <c r="K36" s="71">
        <f t="shared" si="3"/>
        <v>1</v>
      </c>
      <c r="L36" s="71">
        <f t="shared" si="3"/>
        <v>0</v>
      </c>
      <c r="M36" s="71">
        <f t="shared" si="1"/>
        <v>1</v>
      </c>
    </row>
    <row r="37" spans="1:14" ht="15.75" customHeight="1">
      <c r="A37" s="107" t="s">
        <v>38</v>
      </c>
      <c r="B37" s="337" t="s">
        <v>14</v>
      </c>
      <c r="C37" s="340" t="s">
        <v>10</v>
      </c>
      <c r="D37" s="343">
        <v>1</v>
      </c>
      <c r="E37" s="68"/>
      <c r="F37" s="57"/>
      <c r="G37" s="60">
        <v>1</v>
      </c>
      <c r="H37" s="60"/>
      <c r="I37" s="58"/>
      <c r="J37" s="58"/>
      <c r="K37" s="71">
        <f aca="true" t="shared" si="4" ref="K37:L43">SUM(G37)</f>
        <v>1</v>
      </c>
      <c r="L37" s="71">
        <f t="shared" si="4"/>
        <v>0</v>
      </c>
      <c r="M37" s="71">
        <f aca="true" t="shared" si="5" ref="M37:M43">SUM(K37,L37)</f>
        <v>1</v>
      </c>
      <c r="N37" s="11"/>
    </row>
    <row r="38" spans="1:14" ht="15" customHeight="1">
      <c r="A38" s="101" t="s">
        <v>39</v>
      </c>
      <c r="B38" s="338"/>
      <c r="C38" s="341"/>
      <c r="D38" s="343"/>
      <c r="E38" s="69"/>
      <c r="F38" s="112"/>
      <c r="G38" s="113">
        <v>1</v>
      </c>
      <c r="H38" s="113"/>
      <c r="I38" s="114"/>
      <c r="J38" s="114"/>
      <c r="K38" s="73">
        <f t="shared" si="4"/>
        <v>1</v>
      </c>
      <c r="L38" s="73">
        <f t="shared" si="4"/>
        <v>0</v>
      </c>
      <c r="M38" s="71">
        <f t="shared" si="5"/>
        <v>1</v>
      </c>
      <c r="N38" s="11"/>
    </row>
    <row r="39" spans="1:14" ht="15" customHeight="1">
      <c r="A39" s="101" t="s">
        <v>40</v>
      </c>
      <c r="B39" s="338"/>
      <c r="C39" s="342"/>
      <c r="D39" s="344"/>
      <c r="E39" s="56"/>
      <c r="F39" s="57"/>
      <c r="G39" s="60">
        <v>1</v>
      </c>
      <c r="H39" s="60"/>
      <c r="I39" s="58"/>
      <c r="J39" s="58"/>
      <c r="K39" s="73">
        <f t="shared" si="4"/>
        <v>1</v>
      </c>
      <c r="L39" s="73">
        <f t="shared" si="4"/>
        <v>0</v>
      </c>
      <c r="M39" s="71">
        <f t="shared" si="5"/>
        <v>1</v>
      </c>
      <c r="N39" s="11"/>
    </row>
    <row r="40" spans="1:14" ht="15" customHeight="1">
      <c r="A40" s="101" t="s">
        <v>41</v>
      </c>
      <c r="B40" s="338"/>
      <c r="C40" s="345" t="s">
        <v>11</v>
      </c>
      <c r="D40" s="346">
        <v>1</v>
      </c>
      <c r="E40" s="56"/>
      <c r="F40" s="57"/>
      <c r="G40" s="60">
        <v>1</v>
      </c>
      <c r="H40" s="60"/>
      <c r="I40" s="58"/>
      <c r="J40" s="58"/>
      <c r="K40" s="73">
        <f t="shared" si="4"/>
        <v>1</v>
      </c>
      <c r="L40" s="73">
        <f t="shared" si="4"/>
        <v>0</v>
      </c>
      <c r="M40" s="71">
        <f t="shared" si="5"/>
        <v>1</v>
      </c>
      <c r="N40" s="11"/>
    </row>
    <row r="41" spans="1:14" ht="15" customHeight="1">
      <c r="A41" s="101" t="s">
        <v>42</v>
      </c>
      <c r="B41" s="338"/>
      <c r="C41" s="341"/>
      <c r="D41" s="347"/>
      <c r="E41" s="56"/>
      <c r="F41" s="57"/>
      <c r="G41" s="60">
        <v>1</v>
      </c>
      <c r="H41" s="60"/>
      <c r="I41" s="58"/>
      <c r="J41" s="58"/>
      <c r="K41" s="73">
        <f t="shared" si="4"/>
        <v>1</v>
      </c>
      <c r="L41" s="73">
        <f t="shared" si="4"/>
        <v>0</v>
      </c>
      <c r="M41" s="71">
        <f t="shared" si="5"/>
        <v>1</v>
      </c>
      <c r="N41" s="11"/>
    </row>
    <row r="42" spans="1:14" ht="15" customHeight="1">
      <c r="A42" s="102" t="s">
        <v>43</v>
      </c>
      <c r="B42" s="338"/>
      <c r="C42" s="341"/>
      <c r="D42" s="347"/>
      <c r="E42" s="56"/>
      <c r="F42" s="57"/>
      <c r="G42" s="60">
        <v>1</v>
      </c>
      <c r="H42" s="60"/>
      <c r="I42" s="58"/>
      <c r="J42" s="58"/>
      <c r="K42" s="73">
        <f t="shared" si="4"/>
        <v>1</v>
      </c>
      <c r="L42" s="73">
        <f t="shared" si="4"/>
        <v>0</v>
      </c>
      <c r="M42" s="71">
        <f t="shared" si="5"/>
        <v>1</v>
      </c>
      <c r="N42" s="26"/>
    </row>
    <row r="43" spans="1:14" ht="15.75" customHeight="1" thickBot="1">
      <c r="A43" s="108" t="s">
        <v>33</v>
      </c>
      <c r="B43" s="339"/>
      <c r="C43" s="342"/>
      <c r="D43" s="347"/>
      <c r="E43" s="70"/>
      <c r="F43" s="112"/>
      <c r="G43" s="113">
        <v>1</v>
      </c>
      <c r="H43" s="113"/>
      <c r="I43" s="114"/>
      <c r="J43" s="114"/>
      <c r="K43" s="71">
        <f t="shared" si="4"/>
        <v>1</v>
      </c>
      <c r="L43" s="71">
        <f t="shared" si="4"/>
        <v>0</v>
      </c>
      <c r="M43" s="71">
        <f t="shared" si="5"/>
        <v>1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31</v>
      </c>
      <c r="L44" s="74">
        <f>SUM(L7:L43)</f>
        <v>0</v>
      </c>
      <c r="M44" s="75">
        <f>SUM(M7:M43)</f>
        <v>31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5.75">
      <c r="A47" s="115" t="s">
        <v>92</v>
      </c>
      <c r="B47" s="55" t="s">
        <v>2</v>
      </c>
      <c r="C47" s="55" t="s">
        <v>13</v>
      </c>
      <c r="D47" s="60">
        <v>1</v>
      </c>
      <c r="E47" s="60"/>
      <c r="F47" s="60"/>
      <c r="G47" s="60"/>
      <c r="H47" s="60"/>
      <c r="I47" s="60">
        <v>1</v>
      </c>
      <c r="J47" s="60"/>
      <c r="K47" s="60"/>
      <c r="L47" s="60"/>
      <c r="M47" s="71"/>
    </row>
    <row r="48" spans="1:13" ht="25.5" customHeight="1">
      <c r="A48" s="115" t="s">
        <v>93</v>
      </c>
      <c r="B48" s="55" t="s">
        <v>2</v>
      </c>
      <c r="C48" s="55" t="s">
        <v>10</v>
      </c>
      <c r="D48" s="60">
        <v>1</v>
      </c>
      <c r="E48" s="60"/>
      <c r="F48" s="60"/>
      <c r="G48" s="60"/>
      <c r="H48" s="60"/>
      <c r="I48" s="60">
        <v>1</v>
      </c>
      <c r="J48" s="60"/>
      <c r="K48" s="60"/>
      <c r="L48" s="60"/>
      <c r="M48" s="71"/>
    </row>
    <row r="49" spans="1:13" ht="25.5" customHeight="1">
      <c r="A49" s="115" t="s">
        <v>94</v>
      </c>
      <c r="B49" s="55" t="s">
        <v>2</v>
      </c>
      <c r="C49" s="55" t="s">
        <v>10</v>
      </c>
      <c r="D49" s="60">
        <v>1</v>
      </c>
      <c r="E49" s="60"/>
      <c r="F49" s="60"/>
      <c r="G49" s="60"/>
      <c r="H49" s="60"/>
      <c r="I49" s="60">
        <v>1</v>
      </c>
      <c r="J49" s="60"/>
      <c r="K49" s="60"/>
      <c r="L49" s="60"/>
      <c r="M49" s="71"/>
    </row>
    <row r="50" spans="1:13" ht="25.5" customHeight="1">
      <c r="A50" s="115" t="s">
        <v>95</v>
      </c>
      <c r="B50" s="55" t="s">
        <v>2</v>
      </c>
      <c r="C50" s="55" t="s">
        <v>10</v>
      </c>
      <c r="D50" s="60">
        <v>1</v>
      </c>
      <c r="E50" s="60"/>
      <c r="F50" s="60"/>
      <c r="G50" s="60"/>
      <c r="H50" s="60"/>
      <c r="I50" s="60">
        <v>1</v>
      </c>
      <c r="J50" s="60"/>
      <c r="K50" s="60"/>
      <c r="L50" s="60"/>
      <c r="M50" s="71"/>
    </row>
    <row r="51" spans="1:13" ht="25.5" customHeight="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C14:C17"/>
    <mergeCell ref="D14:D17"/>
    <mergeCell ref="C18:C29"/>
    <mergeCell ref="D18:D29"/>
    <mergeCell ref="B30:B36"/>
    <mergeCell ref="D31:D33"/>
    <mergeCell ref="C34:C36"/>
    <mergeCell ref="D34:D36"/>
    <mergeCell ref="A46:D46"/>
    <mergeCell ref="E46:F46"/>
    <mergeCell ref="B37:B43"/>
    <mergeCell ref="C37:C39"/>
    <mergeCell ref="D37:D39"/>
    <mergeCell ref="C40:C43"/>
    <mergeCell ref="D40:D43"/>
    <mergeCell ref="G46:H46"/>
    <mergeCell ref="I46:J46"/>
    <mergeCell ref="G4:H4"/>
    <mergeCell ref="A44:J44"/>
    <mergeCell ref="A6:D6"/>
    <mergeCell ref="E6:J6"/>
    <mergeCell ref="B7:B22"/>
    <mergeCell ref="C7:C13"/>
    <mergeCell ref="D7:D13"/>
    <mergeCell ref="C31:C33"/>
    <mergeCell ref="K4:M4"/>
    <mergeCell ref="K5:L5"/>
    <mergeCell ref="A1:M1"/>
    <mergeCell ref="A2:M2"/>
    <mergeCell ref="A3:M3"/>
    <mergeCell ref="B4:D4"/>
    <mergeCell ref="E4:F4"/>
    <mergeCell ref="I4:J4"/>
  </mergeCells>
  <printOptions/>
  <pageMargins left="0.75" right="0.75" top="1" bottom="1" header="0.5" footer="0.5"/>
  <pageSetup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N60"/>
  <sheetViews>
    <sheetView zoomScalePageLayoutView="0" workbookViewId="0" topLeftCell="A34">
      <selection activeCell="A37" sqref="A37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352" t="s">
        <v>90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189" t="s">
        <v>53</v>
      </c>
      <c r="B4" s="267"/>
      <c r="C4" s="359"/>
      <c r="D4" s="359"/>
      <c r="E4" s="245" t="s">
        <v>0</v>
      </c>
      <c r="F4" s="360"/>
      <c r="G4" s="253" t="s">
        <v>1</v>
      </c>
      <c r="H4" s="358"/>
      <c r="I4" s="260" t="s">
        <v>2</v>
      </c>
      <c r="J4" s="357"/>
      <c r="K4" s="262"/>
      <c r="L4" s="353"/>
      <c r="M4" s="354"/>
    </row>
    <row r="5" spans="1:13" ht="60.75">
      <c r="A5" s="190" t="s">
        <v>7</v>
      </c>
      <c r="B5" s="16" t="s">
        <v>8</v>
      </c>
      <c r="C5" s="191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355" t="s">
        <v>6</v>
      </c>
      <c r="L5" s="356"/>
      <c r="M5" s="14"/>
    </row>
    <row r="6" spans="1:13" s="3" customFormat="1" ht="82.5" customHeight="1">
      <c r="A6" s="363" t="s">
        <v>45</v>
      </c>
      <c r="B6" s="364"/>
      <c r="C6" s="364"/>
      <c r="D6" s="364"/>
      <c r="E6" s="365" t="s">
        <v>46</v>
      </c>
      <c r="F6" s="366"/>
      <c r="G6" s="366"/>
      <c r="H6" s="366"/>
      <c r="I6" s="366"/>
      <c r="J6" s="366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103" t="s">
        <v>26</v>
      </c>
      <c r="B7" s="367" t="s">
        <v>9</v>
      </c>
      <c r="C7" s="335" t="s">
        <v>10</v>
      </c>
      <c r="D7" s="308">
        <v>1</v>
      </c>
      <c r="E7" s="150"/>
      <c r="F7" s="150">
        <v>1</v>
      </c>
      <c r="G7" s="151"/>
      <c r="H7" s="151"/>
      <c r="I7" s="152"/>
      <c r="J7" s="152"/>
      <c r="K7" s="71">
        <f aca="true" t="shared" si="0" ref="K7:L22">SUM(E7)</f>
        <v>0</v>
      </c>
      <c r="L7" s="71">
        <f t="shared" si="0"/>
        <v>1</v>
      </c>
      <c r="M7" s="71">
        <f>SUM(K7,L7)</f>
        <v>1</v>
      </c>
      <c r="N7" s="32"/>
    </row>
    <row r="8" spans="1:14" s="4" customFormat="1" ht="15" customHeight="1">
      <c r="A8" s="106" t="s">
        <v>27</v>
      </c>
      <c r="B8" s="367"/>
      <c r="C8" s="335"/>
      <c r="D8" s="320"/>
      <c r="E8" s="150"/>
      <c r="F8" s="150"/>
      <c r="G8" s="151"/>
      <c r="H8" s="151"/>
      <c r="I8" s="152"/>
      <c r="J8" s="152"/>
      <c r="K8" s="71">
        <f t="shared" si="0"/>
        <v>0</v>
      </c>
      <c r="L8" s="71">
        <f t="shared" si="0"/>
        <v>0</v>
      </c>
      <c r="M8" s="71">
        <f>SUM(K8,L8)</f>
        <v>0</v>
      </c>
      <c r="N8" s="33"/>
    </row>
    <row r="9" spans="1:14" s="4" customFormat="1" ht="15" customHeight="1">
      <c r="A9" s="106" t="s">
        <v>34</v>
      </c>
      <c r="B9" s="367"/>
      <c r="C9" s="335"/>
      <c r="D9" s="320"/>
      <c r="E9" s="150"/>
      <c r="F9" s="150">
        <v>1</v>
      </c>
      <c r="G9" s="151"/>
      <c r="H9" s="151"/>
      <c r="I9" s="152"/>
      <c r="J9" s="152"/>
      <c r="K9" s="71">
        <f>SUM(E9)</f>
        <v>0</v>
      </c>
      <c r="L9" s="71">
        <f>SUM(F9)</f>
        <v>1</v>
      </c>
      <c r="M9" s="71">
        <f>SUM(K9,L9)</f>
        <v>1</v>
      </c>
      <c r="N9" s="33"/>
    </row>
    <row r="10" spans="1:14" s="7" customFormat="1" ht="15" customHeight="1">
      <c r="A10" s="106" t="s">
        <v>35</v>
      </c>
      <c r="B10" s="367"/>
      <c r="C10" s="335"/>
      <c r="D10" s="320"/>
      <c r="E10" s="150"/>
      <c r="F10" s="150">
        <v>1</v>
      </c>
      <c r="G10" s="151"/>
      <c r="H10" s="151"/>
      <c r="I10" s="152"/>
      <c r="J10" s="152"/>
      <c r="K10" s="71">
        <f t="shared" si="0"/>
        <v>0</v>
      </c>
      <c r="L10" s="71">
        <f t="shared" si="0"/>
        <v>1</v>
      </c>
      <c r="M10" s="71">
        <f aca="true" t="shared" si="1" ref="M10:M36">SUM(K10,L10)</f>
        <v>1</v>
      </c>
      <c r="N10" s="33"/>
    </row>
    <row r="11" spans="1:14" s="4" customFormat="1" ht="15" customHeight="1">
      <c r="A11" s="106" t="s">
        <v>28</v>
      </c>
      <c r="B11" s="367"/>
      <c r="C11" s="335"/>
      <c r="D11" s="320"/>
      <c r="E11" s="150"/>
      <c r="F11" s="150"/>
      <c r="G11" s="151"/>
      <c r="H11" s="151"/>
      <c r="I11" s="152"/>
      <c r="J11" s="152"/>
      <c r="K11" s="71">
        <f>SUM(E11)</f>
        <v>0</v>
      </c>
      <c r="L11" s="71">
        <f>SUM(F11)</f>
        <v>0</v>
      </c>
      <c r="M11" s="71">
        <f t="shared" si="1"/>
        <v>0</v>
      </c>
      <c r="N11" s="33"/>
    </row>
    <row r="12" spans="1:14" s="4" customFormat="1" ht="15" customHeight="1">
      <c r="A12" s="101" t="s">
        <v>36</v>
      </c>
      <c r="B12" s="367"/>
      <c r="C12" s="335"/>
      <c r="D12" s="320"/>
      <c r="E12" s="150"/>
      <c r="F12" s="150"/>
      <c r="G12" s="151"/>
      <c r="H12" s="151"/>
      <c r="I12" s="152"/>
      <c r="J12" s="152"/>
      <c r="K12" s="71">
        <f t="shared" si="0"/>
        <v>0</v>
      </c>
      <c r="L12" s="71">
        <f t="shared" si="0"/>
        <v>0</v>
      </c>
      <c r="M12" s="71">
        <f>SUM(K12,L12)</f>
        <v>0</v>
      </c>
      <c r="N12" s="33"/>
    </row>
    <row r="13" spans="1:14" s="7" customFormat="1" ht="15" customHeight="1">
      <c r="A13" s="101" t="s">
        <v>37</v>
      </c>
      <c r="B13" s="367"/>
      <c r="C13" s="335"/>
      <c r="D13" s="320"/>
      <c r="E13" s="150"/>
      <c r="F13" s="150"/>
      <c r="G13" s="151"/>
      <c r="H13" s="151"/>
      <c r="I13" s="152"/>
      <c r="J13" s="152"/>
      <c r="K13" s="71">
        <f>SUM(E13)</f>
        <v>0</v>
      </c>
      <c r="L13" s="71">
        <f>SUM(F13)</f>
        <v>0</v>
      </c>
      <c r="M13" s="71">
        <f>SUM(K13,L13)</f>
        <v>0</v>
      </c>
      <c r="N13" s="33"/>
    </row>
    <row r="14" spans="1:14" s="4" customFormat="1" ht="15" customHeight="1">
      <c r="A14" s="106" t="s">
        <v>16</v>
      </c>
      <c r="B14" s="367"/>
      <c r="C14" s="335" t="s">
        <v>11</v>
      </c>
      <c r="D14" s="308">
        <v>1</v>
      </c>
      <c r="E14" s="150">
        <v>1</v>
      </c>
      <c r="F14" s="150"/>
      <c r="G14" s="151"/>
      <c r="H14" s="151"/>
      <c r="I14" s="152"/>
      <c r="J14" s="152"/>
      <c r="K14" s="71">
        <f>SUM(E14)</f>
        <v>1</v>
      </c>
      <c r="L14" s="71">
        <f>SUM(F14)</f>
        <v>0</v>
      </c>
      <c r="M14" s="71">
        <f t="shared" si="1"/>
        <v>1</v>
      </c>
      <c r="N14" s="33"/>
    </row>
    <row r="15" spans="1:14" s="4" customFormat="1" ht="15" customHeight="1">
      <c r="A15" s="106" t="s">
        <v>17</v>
      </c>
      <c r="B15" s="367"/>
      <c r="C15" s="335"/>
      <c r="D15" s="320"/>
      <c r="E15" s="150">
        <v>1</v>
      </c>
      <c r="F15" s="150"/>
      <c r="G15" s="151"/>
      <c r="H15" s="151"/>
      <c r="I15" s="152"/>
      <c r="J15" s="152"/>
      <c r="K15" s="71">
        <f t="shared" si="0"/>
        <v>1</v>
      </c>
      <c r="L15" s="71">
        <f t="shared" si="0"/>
        <v>0</v>
      </c>
      <c r="M15" s="71">
        <f t="shared" si="1"/>
        <v>1</v>
      </c>
      <c r="N15" s="33"/>
    </row>
    <row r="16" spans="1:14" s="4" customFormat="1" ht="15" customHeight="1">
      <c r="A16" s="106" t="s">
        <v>29</v>
      </c>
      <c r="B16" s="367"/>
      <c r="C16" s="335"/>
      <c r="D16" s="320"/>
      <c r="E16" s="187">
        <v>1</v>
      </c>
      <c r="F16" s="187"/>
      <c r="G16" s="151"/>
      <c r="H16" s="151"/>
      <c r="I16" s="152"/>
      <c r="J16" s="152"/>
      <c r="K16" s="71">
        <f t="shared" si="0"/>
        <v>1</v>
      </c>
      <c r="L16" s="71">
        <f t="shared" si="0"/>
        <v>0</v>
      </c>
      <c r="M16" s="71">
        <f t="shared" si="1"/>
        <v>1</v>
      </c>
      <c r="N16" s="33"/>
    </row>
    <row r="17" spans="1:14" s="4" customFormat="1" ht="15" customHeight="1">
      <c r="A17" s="106" t="s">
        <v>30</v>
      </c>
      <c r="B17" s="367"/>
      <c r="C17" s="335"/>
      <c r="D17" s="320"/>
      <c r="E17" s="187"/>
      <c r="F17" s="187"/>
      <c r="G17" s="151"/>
      <c r="H17" s="151"/>
      <c r="I17" s="152"/>
      <c r="J17" s="152"/>
      <c r="K17" s="71">
        <f t="shared" si="0"/>
        <v>0</v>
      </c>
      <c r="L17" s="71">
        <f t="shared" si="0"/>
        <v>0</v>
      </c>
      <c r="M17" s="71">
        <f t="shared" si="1"/>
        <v>0</v>
      </c>
      <c r="N17" s="33"/>
    </row>
    <row r="18" spans="1:14" s="4" customFormat="1" ht="15" customHeight="1">
      <c r="A18" s="103" t="s">
        <v>71</v>
      </c>
      <c r="B18" s="367"/>
      <c r="C18" s="362" t="s">
        <v>13</v>
      </c>
      <c r="D18" s="308">
        <v>1</v>
      </c>
      <c r="E18" s="187">
        <v>1</v>
      </c>
      <c r="F18" s="187"/>
      <c r="G18" s="151"/>
      <c r="H18" s="151"/>
      <c r="I18" s="152"/>
      <c r="J18" s="152"/>
      <c r="K18" s="71">
        <f t="shared" si="0"/>
        <v>1</v>
      </c>
      <c r="L18" s="71">
        <f t="shared" si="0"/>
        <v>0</v>
      </c>
      <c r="M18" s="71">
        <f t="shared" si="1"/>
        <v>1</v>
      </c>
      <c r="N18" s="33"/>
    </row>
    <row r="19" spans="1:14" s="4" customFormat="1" ht="15" customHeight="1">
      <c r="A19" s="103" t="s">
        <v>72</v>
      </c>
      <c r="B19" s="367"/>
      <c r="C19" s="362"/>
      <c r="D19" s="320"/>
      <c r="E19" s="187">
        <v>1</v>
      </c>
      <c r="F19" s="187"/>
      <c r="G19" s="151"/>
      <c r="H19" s="151"/>
      <c r="I19" s="152"/>
      <c r="J19" s="152"/>
      <c r="K19" s="71">
        <f>SUM(E19)</f>
        <v>1</v>
      </c>
      <c r="L19" s="71">
        <f t="shared" si="0"/>
        <v>0</v>
      </c>
      <c r="M19" s="71">
        <f>SUM(K19,L19)</f>
        <v>1</v>
      </c>
      <c r="N19" s="33"/>
    </row>
    <row r="20" spans="1:14" s="4" customFormat="1" ht="15" customHeight="1">
      <c r="A20" s="103" t="s">
        <v>73</v>
      </c>
      <c r="B20" s="367"/>
      <c r="C20" s="362"/>
      <c r="D20" s="320"/>
      <c r="E20" s="187"/>
      <c r="F20" s="187"/>
      <c r="G20" s="151"/>
      <c r="H20" s="151"/>
      <c r="I20" s="152"/>
      <c r="J20" s="152"/>
      <c r="K20" s="71">
        <f>SUM(E20)</f>
        <v>0</v>
      </c>
      <c r="L20" s="71">
        <f>SUM(F20)</f>
        <v>0</v>
      </c>
      <c r="M20" s="71">
        <f>SUM(K20,L20)</f>
        <v>0</v>
      </c>
      <c r="N20" s="33"/>
    </row>
    <row r="21" spans="1:14" ht="15" customHeight="1">
      <c r="A21" s="103" t="s">
        <v>74</v>
      </c>
      <c r="B21" s="367"/>
      <c r="C21" s="362"/>
      <c r="D21" s="320"/>
      <c r="E21" s="187">
        <v>1</v>
      </c>
      <c r="F21" s="187"/>
      <c r="G21" s="151"/>
      <c r="H21" s="151"/>
      <c r="I21" s="152"/>
      <c r="J21" s="152"/>
      <c r="K21" s="71">
        <f>SUM(E21)</f>
        <v>1</v>
      </c>
      <c r="L21" s="71">
        <f>SUM(F21)</f>
        <v>0</v>
      </c>
      <c r="M21" s="71">
        <f t="shared" si="1"/>
        <v>1</v>
      </c>
      <c r="N21" s="26"/>
    </row>
    <row r="22" spans="1:14" ht="15" customHeight="1">
      <c r="A22" s="103" t="s">
        <v>75</v>
      </c>
      <c r="B22" s="367"/>
      <c r="C22" s="362"/>
      <c r="D22" s="320"/>
      <c r="E22" s="187"/>
      <c r="F22" s="187"/>
      <c r="G22" s="151"/>
      <c r="H22" s="151"/>
      <c r="I22" s="152"/>
      <c r="J22" s="152"/>
      <c r="K22" s="71">
        <f t="shared" si="0"/>
        <v>0</v>
      </c>
      <c r="L22" s="71">
        <f t="shared" si="0"/>
        <v>0</v>
      </c>
      <c r="M22" s="71">
        <f t="shared" si="1"/>
        <v>0</v>
      </c>
      <c r="N22" s="26"/>
    </row>
    <row r="23" spans="1:14" s="85" customFormat="1" ht="15">
      <c r="A23" s="103" t="s">
        <v>76</v>
      </c>
      <c r="B23" s="192"/>
      <c r="C23" s="362"/>
      <c r="D23" s="320"/>
      <c r="E23" s="187"/>
      <c r="F23" s="187"/>
      <c r="G23" s="151"/>
      <c r="H23" s="151"/>
      <c r="I23" s="152"/>
      <c r="J23" s="152"/>
      <c r="K23" s="83">
        <f aca="true" t="shared" si="2" ref="K23:L29">SUM(E23)</f>
        <v>0</v>
      </c>
      <c r="L23" s="83">
        <f t="shared" si="2"/>
        <v>0</v>
      </c>
      <c r="M23" s="83">
        <f t="shared" si="1"/>
        <v>0</v>
      </c>
      <c r="N23" s="188"/>
    </row>
    <row r="24" spans="1:14" s="85" customFormat="1" ht="15">
      <c r="A24" s="103" t="s">
        <v>77</v>
      </c>
      <c r="B24" s="192"/>
      <c r="C24" s="362"/>
      <c r="D24" s="320"/>
      <c r="E24" s="187"/>
      <c r="F24" s="187"/>
      <c r="G24" s="151"/>
      <c r="H24" s="151"/>
      <c r="I24" s="152"/>
      <c r="J24" s="152"/>
      <c r="K24" s="83">
        <f t="shared" si="2"/>
        <v>0</v>
      </c>
      <c r="L24" s="83">
        <f t="shared" si="2"/>
        <v>0</v>
      </c>
      <c r="M24" s="83">
        <f t="shared" si="1"/>
        <v>0</v>
      </c>
      <c r="N24" s="188"/>
    </row>
    <row r="25" spans="1:14" s="85" customFormat="1" ht="15">
      <c r="A25" s="103" t="s">
        <v>78</v>
      </c>
      <c r="B25" s="192"/>
      <c r="C25" s="362"/>
      <c r="D25" s="320"/>
      <c r="E25" s="187"/>
      <c r="F25" s="187"/>
      <c r="G25" s="151"/>
      <c r="H25" s="151"/>
      <c r="I25" s="152"/>
      <c r="J25" s="152"/>
      <c r="K25" s="83">
        <f t="shared" si="2"/>
        <v>0</v>
      </c>
      <c r="L25" s="83">
        <f t="shared" si="2"/>
        <v>0</v>
      </c>
      <c r="M25" s="83">
        <f t="shared" si="1"/>
        <v>0</v>
      </c>
      <c r="N25" s="188"/>
    </row>
    <row r="26" spans="1:14" s="85" customFormat="1" ht="15">
      <c r="A26" s="103" t="s">
        <v>79</v>
      </c>
      <c r="B26" s="192"/>
      <c r="C26" s="362"/>
      <c r="D26" s="320"/>
      <c r="E26" s="187"/>
      <c r="F26" s="187"/>
      <c r="G26" s="151"/>
      <c r="H26" s="151"/>
      <c r="I26" s="152"/>
      <c r="J26" s="152"/>
      <c r="K26" s="83">
        <f t="shared" si="2"/>
        <v>0</v>
      </c>
      <c r="L26" s="83">
        <f t="shared" si="2"/>
        <v>0</v>
      </c>
      <c r="M26" s="83">
        <f t="shared" si="1"/>
        <v>0</v>
      </c>
      <c r="N26" s="188"/>
    </row>
    <row r="27" spans="1:14" s="85" customFormat="1" ht="15">
      <c r="A27" s="103" t="s">
        <v>80</v>
      </c>
      <c r="B27" s="192"/>
      <c r="C27" s="362"/>
      <c r="D27" s="320"/>
      <c r="E27" s="187"/>
      <c r="F27" s="187"/>
      <c r="G27" s="151"/>
      <c r="H27" s="151"/>
      <c r="I27" s="152"/>
      <c r="J27" s="152"/>
      <c r="K27" s="83">
        <f t="shared" si="2"/>
        <v>0</v>
      </c>
      <c r="L27" s="83">
        <f t="shared" si="2"/>
        <v>0</v>
      </c>
      <c r="M27" s="83">
        <f t="shared" si="1"/>
        <v>0</v>
      </c>
      <c r="N27" s="188"/>
    </row>
    <row r="28" spans="1:14" s="85" customFormat="1" ht="15">
      <c r="A28" s="103" t="s">
        <v>81</v>
      </c>
      <c r="B28" s="192"/>
      <c r="C28" s="362"/>
      <c r="D28" s="320"/>
      <c r="E28" s="187"/>
      <c r="F28" s="187"/>
      <c r="G28" s="151"/>
      <c r="H28" s="151"/>
      <c r="I28" s="152"/>
      <c r="J28" s="152"/>
      <c r="K28" s="83">
        <f t="shared" si="2"/>
        <v>0</v>
      </c>
      <c r="L28" s="83">
        <f t="shared" si="2"/>
        <v>0</v>
      </c>
      <c r="M28" s="83">
        <f t="shared" si="1"/>
        <v>0</v>
      </c>
      <c r="N28" s="188"/>
    </row>
    <row r="29" spans="1:14" s="85" customFormat="1" ht="15">
      <c r="A29" s="103" t="s">
        <v>82</v>
      </c>
      <c r="B29" s="192"/>
      <c r="C29" s="362"/>
      <c r="D29" s="320"/>
      <c r="E29" s="187"/>
      <c r="F29" s="187"/>
      <c r="G29" s="151"/>
      <c r="H29" s="151"/>
      <c r="I29" s="152"/>
      <c r="J29" s="152"/>
      <c r="K29" s="83">
        <f t="shared" si="2"/>
        <v>0</v>
      </c>
      <c r="L29" s="83">
        <f t="shared" si="2"/>
        <v>0</v>
      </c>
      <c r="M29" s="83">
        <f t="shared" si="1"/>
        <v>0</v>
      </c>
      <c r="N29" s="188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1</v>
      </c>
      <c r="E30" s="151"/>
      <c r="F30" s="151"/>
      <c r="G30" s="151"/>
      <c r="H30" s="151"/>
      <c r="I30" s="71"/>
      <c r="J30" s="71">
        <v>1</v>
      </c>
      <c r="K30" s="71">
        <f>SUM(I30)</f>
        <v>0</v>
      </c>
      <c r="L30" s="71">
        <f>SUM(J30)</f>
        <v>1</v>
      </c>
      <c r="M30" s="71">
        <f t="shared" si="1"/>
        <v>1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1</v>
      </c>
      <c r="E31" s="151"/>
      <c r="F31" s="151"/>
      <c r="G31" s="151"/>
      <c r="H31" s="151"/>
      <c r="I31" s="71"/>
      <c r="J31" s="71">
        <v>1</v>
      </c>
      <c r="K31" s="71">
        <f aca="true" t="shared" si="3" ref="K31:L36">SUM(I31)</f>
        <v>0</v>
      </c>
      <c r="L31" s="71">
        <f t="shared" si="3"/>
        <v>1</v>
      </c>
      <c r="M31" s="71">
        <f t="shared" si="1"/>
        <v>1</v>
      </c>
      <c r="N31" s="26"/>
    </row>
    <row r="32" spans="1:14" ht="15" customHeight="1">
      <c r="A32" s="103" t="s">
        <v>87</v>
      </c>
      <c r="B32" s="255"/>
      <c r="C32" s="348"/>
      <c r="D32" s="308"/>
      <c r="E32" s="151"/>
      <c r="F32" s="151"/>
      <c r="G32" s="151"/>
      <c r="H32" s="151"/>
      <c r="I32" s="71"/>
      <c r="J32" s="71"/>
      <c r="K32" s="71">
        <f t="shared" si="3"/>
        <v>0</v>
      </c>
      <c r="L32" s="71">
        <f t="shared" si="3"/>
        <v>0</v>
      </c>
      <c r="M32" s="71">
        <f t="shared" si="1"/>
        <v>0</v>
      </c>
      <c r="N32" s="26"/>
    </row>
    <row r="33" spans="1:13" ht="15" customHeight="1">
      <c r="A33" s="103" t="s">
        <v>88</v>
      </c>
      <c r="B33" s="255"/>
      <c r="C33" s="348"/>
      <c r="D33" s="308"/>
      <c r="E33" s="151"/>
      <c r="F33" s="151"/>
      <c r="G33" s="151"/>
      <c r="H33" s="151"/>
      <c r="I33" s="71"/>
      <c r="J33" s="71">
        <v>1</v>
      </c>
      <c r="K33" s="71">
        <f t="shared" si="3"/>
        <v>0</v>
      </c>
      <c r="L33" s="71">
        <f t="shared" si="3"/>
        <v>1</v>
      </c>
      <c r="M33" s="71">
        <f t="shared" si="1"/>
        <v>1</v>
      </c>
    </row>
    <row r="34" spans="1:13" ht="15" customHeight="1">
      <c r="A34" s="106" t="s">
        <v>31</v>
      </c>
      <c r="B34" s="255"/>
      <c r="C34" s="348" t="s">
        <v>13</v>
      </c>
      <c r="D34" s="311">
        <v>1</v>
      </c>
      <c r="E34" s="151"/>
      <c r="F34" s="152"/>
      <c r="G34" s="152"/>
      <c r="H34" s="152"/>
      <c r="I34" s="165"/>
      <c r="J34" s="165">
        <v>1</v>
      </c>
      <c r="K34" s="71">
        <f t="shared" si="3"/>
        <v>0</v>
      </c>
      <c r="L34" s="71">
        <f t="shared" si="3"/>
        <v>1</v>
      </c>
      <c r="M34" s="71">
        <f t="shared" si="1"/>
        <v>1</v>
      </c>
    </row>
    <row r="35" spans="1:13" ht="15" customHeight="1">
      <c r="A35" s="106" t="s">
        <v>32</v>
      </c>
      <c r="B35" s="255"/>
      <c r="C35" s="348"/>
      <c r="D35" s="311"/>
      <c r="E35" s="151"/>
      <c r="F35" s="152"/>
      <c r="G35" s="152"/>
      <c r="H35" s="152"/>
      <c r="I35" s="165"/>
      <c r="J35" s="165">
        <v>1</v>
      </c>
      <c r="K35" s="71">
        <f t="shared" si="3"/>
        <v>0</v>
      </c>
      <c r="L35" s="71">
        <f t="shared" si="3"/>
        <v>1</v>
      </c>
      <c r="M35" s="71">
        <f t="shared" si="1"/>
        <v>1</v>
      </c>
    </row>
    <row r="36" spans="1:13" ht="15" customHeight="1">
      <c r="A36" s="103" t="s">
        <v>83</v>
      </c>
      <c r="B36" s="255"/>
      <c r="C36" s="348"/>
      <c r="D36" s="311"/>
      <c r="E36" s="151"/>
      <c r="F36" s="152"/>
      <c r="G36" s="152"/>
      <c r="H36" s="152"/>
      <c r="I36" s="165"/>
      <c r="J36" s="165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.75" customHeight="1">
      <c r="A37" s="101" t="s">
        <v>38</v>
      </c>
      <c r="B37" s="368" t="s">
        <v>14</v>
      </c>
      <c r="C37" s="361" t="s">
        <v>10</v>
      </c>
      <c r="D37" s="311">
        <v>1</v>
      </c>
      <c r="E37" s="151"/>
      <c r="F37" s="152"/>
      <c r="G37" s="71"/>
      <c r="H37" s="71"/>
      <c r="I37" s="152"/>
      <c r="J37" s="152"/>
      <c r="K37" s="71">
        <f aca="true" t="shared" si="4" ref="K37:L43">SUM(G37)</f>
        <v>0</v>
      </c>
      <c r="L37" s="71">
        <f t="shared" si="4"/>
        <v>0</v>
      </c>
      <c r="M37" s="71">
        <f aca="true" t="shared" si="5" ref="M37:M43">SUM(K37,L37)</f>
        <v>0</v>
      </c>
      <c r="N37" s="26"/>
    </row>
    <row r="38" spans="1:14" ht="15" customHeight="1">
      <c r="A38" s="101" t="s">
        <v>39</v>
      </c>
      <c r="B38" s="368"/>
      <c r="C38" s="361"/>
      <c r="D38" s="311"/>
      <c r="E38" s="151"/>
      <c r="F38" s="152"/>
      <c r="G38" s="71"/>
      <c r="H38" s="71">
        <v>1</v>
      </c>
      <c r="I38" s="152"/>
      <c r="J38" s="152"/>
      <c r="K38" s="71">
        <f t="shared" si="4"/>
        <v>0</v>
      </c>
      <c r="L38" s="71">
        <f t="shared" si="4"/>
        <v>1</v>
      </c>
      <c r="M38" s="71">
        <f t="shared" si="5"/>
        <v>1</v>
      </c>
      <c r="N38" s="26"/>
    </row>
    <row r="39" spans="1:14" ht="15" customHeight="1">
      <c r="A39" s="101" t="s">
        <v>40</v>
      </c>
      <c r="B39" s="368"/>
      <c r="C39" s="361"/>
      <c r="D39" s="311"/>
      <c r="E39" s="151"/>
      <c r="F39" s="152"/>
      <c r="G39" s="71"/>
      <c r="H39" s="71"/>
      <c r="I39" s="152"/>
      <c r="J39" s="152"/>
      <c r="K39" s="71">
        <f t="shared" si="4"/>
        <v>0</v>
      </c>
      <c r="L39" s="71">
        <f t="shared" si="4"/>
        <v>0</v>
      </c>
      <c r="M39" s="71">
        <f t="shared" si="5"/>
        <v>0</v>
      </c>
      <c r="N39" s="26"/>
    </row>
    <row r="40" spans="1:14" ht="15" customHeight="1">
      <c r="A40" s="101" t="s">
        <v>41</v>
      </c>
      <c r="B40" s="368"/>
      <c r="C40" s="361" t="s">
        <v>11</v>
      </c>
      <c r="D40" s="311">
        <v>1</v>
      </c>
      <c r="E40" s="151"/>
      <c r="F40" s="152"/>
      <c r="G40" s="71">
        <v>1</v>
      </c>
      <c r="H40" s="71"/>
      <c r="I40" s="152"/>
      <c r="J40" s="152"/>
      <c r="K40" s="71">
        <f t="shared" si="4"/>
        <v>1</v>
      </c>
      <c r="L40" s="71">
        <f t="shared" si="4"/>
        <v>0</v>
      </c>
      <c r="M40" s="71">
        <f t="shared" si="5"/>
        <v>1</v>
      </c>
      <c r="N40" s="26"/>
    </row>
    <row r="41" spans="1:14" ht="15" customHeight="1">
      <c r="A41" s="101" t="s">
        <v>42</v>
      </c>
      <c r="B41" s="368"/>
      <c r="C41" s="361"/>
      <c r="D41" s="311"/>
      <c r="E41" s="151"/>
      <c r="F41" s="152"/>
      <c r="G41" s="71"/>
      <c r="H41" s="71">
        <v>1</v>
      </c>
      <c r="I41" s="152"/>
      <c r="J41" s="152"/>
      <c r="K41" s="71">
        <f t="shared" si="4"/>
        <v>0</v>
      </c>
      <c r="L41" s="71">
        <f t="shared" si="4"/>
        <v>1</v>
      </c>
      <c r="M41" s="71">
        <f t="shared" si="5"/>
        <v>1</v>
      </c>
      <c r="N41" s="26"/>
    </row>
    <row r="42" spans="1:14" ht="15" customHeight="1">
      <c r="A42" s="101" t="s">
        <v>43</v>
      </c>
      <c r="B42" s="368"/>
      <c r="C42" s="361"/>
      <c r="D42" s="311"/>
      <c r="E42" s="151"/>
      <c r="F42" s="152"/>
      <c r="G42" s="71"/>
      <c r="H42" s="71"/>
      <c r="I42" s="152"/>
      <c r="J42" s="152"/>
      <c r="K42" s="71">
        <f t="shared" si="4"/>
        <v>0</v>
      </c>
      <c r="L42" s="71">
        <f t="shared" si="4"/>
        <v>0</v>
      </c>
      <c r="M42" s="71">
        <f t="shared" si="5"/>
        <v>0</v>
      </c>
      <c r="N42" s="26"/>
    </row>
    <row r="43" spans="1:14" ht="15.75" customHeight="1">
      <c r="A43" s="106" t="s">
        <v>33</v>
      </c>
      <c r="B43" s="368"/>
      <c r="C43" s="361"/>
      <c r="D43" s="311"/>
      <c r="E43" s="151"/>
      <c r="F43" s="152"/>
      <c r="G43" s="71"/>
      <c r="H43" s="71"/>
      <c r="I43" s="152"/>
      <c r="J43" s="152"/>
      <c r="K43" s="71">
        <f t="shared" si="4"/>
        <v>0</v>
      </c>
      <c r="L43" s="71">
        <f t="shared" si="4"/>
        <v>0</v>
      </c>
      <c r="M43" s="71">
        <f t="shared" si="5"/>
        <v>0</v>
      </c>
      <c r="N43" s="26"/>
    </row>
    <row r="44" spans="1:13" ht="18">
      <c r="A44" s="235" t="s">
        <v>15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121">
        <f>SUM(K7:K43)</f>
        <v>7</v>
      </c>
      <c r="L44" s="121">
        <f>SUM(L7:L43)</f>
        <v>10</v>
      </c>
      <c r="M44" s="122">
        <f>SUM(M7:M43)</f>
        <v>17</v>
      </c>
    </row>
    <row r="45" spans="1:13" ht="18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4" ht="25.5" customHeight="1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  <c r="N48" s="26"/>
    </row>
    <row r="49" spans="1:14" ht="25.5" customHeight="1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  <c r="N49" s="26"/>
    </row>
    <row r="50" spans="1:14" ht="25.5" customHeight="1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  <c r="N50" s="26"/>
    </row>
    <row r="51" spans="1:14" ht="25.5" customHeight="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  <c r="N51" s="26"/>
    </row>
    <row r="52" spans="1:14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  <c r="N52" s="26"/>
    </row>
    <row r="53" spans="1:14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  <c r="N53" s="26"/>
    </row>
    <row r="54" spans="1:14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  <c r="N54" s="26"/>
    </row>
    <row r="55" spans="1:14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  <c r="N55" s="26"/>
    </row>
    <row r="56" spans="1:14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  <c r="N56" s="26"/>
    </row>
    <row r="57" spans="1:14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  <c r="N57" s="26"/>
    </row>
    <row r="58" spans="1:14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  <c r="N58" s="26"/>
    </row>
    <row r="59" spans="1:14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  <c r="N59" s="26"/>
    </row>
    <row r="60" ht="25.5" customHeight="1">
      <c r="N60" s="26"/>
    </row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A6:D6"/>
    <mergeCell ref="A44:J44"/>
    <mergeCell ref="E6:J6"/>
    <mergeCell ref="B7:B22"/>
    <mergeCell ref="B37:B43"/>
    <mergeCell ref="C37:C39"/>
    <mergeCell ref="D40:D43"/>
    <mergeCell ref="C14:C17"/>
    <mergeCell ref="A46:D46"/>
    <mergeCell ref="E46:F46"/>
    <mergeCell ref="D14:D17"/>
    <mergeCell ref="C18:C29"/>
    <mergeCell ref="D18:D29"/>
    <mergeCell ref="B30:B36"/>
    <mergeCell ref="G46:H46"/>
    <mergeCell ref="I46:J46"/>
    <mergeCell ref="C7:C13"/>
    <mergeCell ref="D7:D13"/>
    <mergeCell ref="C31:C33"/>
    <mergeCell ref="D31:D33"/>
    <mergeCell ref="C34:C36"/>
    <mergeCell ref="D34:D36"/>
    <mergeCell ref="D37:D39"/>
    <mergeCell ref="C40:C43"/>
    <mergeCell ref="A1:M1"/>
    <mergeCell ref="A2:M2"/>
    <mergeCell ref="A3:M3"/>
    <mergeCell ref="K4:M4"/>
    <mergeCell ref="K5:L5"/>
    <mergeCell ref="I4:J4"/>
    <mergeCell ref="G4:H4"/>
    <mergeCell ref="B4:D4"/>
    <mergeCell ref="E4:F4"/>
  </mergeCells>
  <printOptions/>
  <pageMargins left="0.75" right="0.75" top="1" bottom="1" header="0.5" footer="0.5"/>
  <pageSetup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EN59"/>
  <sheetViews>
    <sheetView zoomScale="80" zoomScaleNormal="80" zoomScalePageLayoutView="0" workbookViewId="0" topLeftCell="A4">
      <selection activeCell="H47" sqref="H47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51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100" t="s">
        <v>26</v>
      </c>
      <c r="B7" s="269" t="s">
        <v>9</v>
      </c>
      <c r="C7" s="332" t="s">
        <v>10</v>
      </c>
      <c r="D7" s="312">
        <v>1</v>
      </c>
      <c r="E7" s="51">
        <v>1</v>
      </c>
      <c r="F7" s="51"/>
      <c r="G7" s="56"/>
      <c r="H7" s="56"/>
      <c r="I7" s="57"/>
      <c r="J7" s="58"/>
      <c r="K7" s="71">
        <f aca="true" t="shared" si="0" ref="K7:L22">SUM(E7)</f>
        <v>1</v>
      </c>
      <c r="L7" s="71">
        <f t="shared" si="0"/>
        <v>0</v>
      </c>
      <c r="M7" s="71">
        <f>SUM(K7,L7)</f>
        <v>1</v>
      </c>
      <c r="N7" s="9"/>
    </row>
    <row r="8" spans="1:14" s="4" customFormat="1" ht="15" customHeight="1">
      <c r="A8" s="89" t="s">
        <v>27</v>
      </c>
      <c r="B8" s="270"/>
      <c r="C8" s="333"/>
      <c r="D8" s="327"/>
      <c r="E8" s="51">
        <v>1</v>
      </c>
      <c r="F8" s="51"/>
      <c r="G8" s="56"/>
      <c r="H8" s="56"/>
      <c r="I8" s="57"/>
      <c r="J8" s="58"/>
      <c r="K8" s="71">
        <f t="shared" si="0"/>
        <v>1</v>
      </c>
      <c r="L8" s="71">
        <f t="shared" si="0"/>
        <v>0</v>
      </c>
      <c r="M8" s="71">
        <f>SUM(K8,L8)</f>
        <v>1</v>
      </c>
      <c r="N8" s="10"/>
    </row>
    <row r="9" spans="1:14" s="4" customFormat="1" ht="15" customHeight="1">
      <c r="A9" s="89" t="s">
        <v>34</v>
      </c>
      <c r="B9" s="270"/>
      <c r="C9" s="333"/>
      <c r="D9" s="327"/>
      <c r="E9" s="51">
        <v>1</v>
      </c>
      <c r="F9" s="51"/>
      <c r="G9" s="56"/>
      <c r="H9" s="56"/>
      <c r="I9" s="57"/>
      <c r="J9" s="58"/>
      <c r="K9" s="71">
        <f>SUM(E9)</f>
        <v>1</v>
      </c>
      <c r="L9" s="71">
        <f>SUM(F9)</f>
        <v>0</v>
      </c>
      <c r="M9" s="71">
        <f>SUM(K9,L9)</f>
        <v>1</v>
      </c>
      <c r="N9" s="10"/>
    </row>
    <row r="10" spans="1:144" s="7" customFormat="1" ht="15" customHeight="1">
      <c r="A10" s="89" t="s">
        <v>35</v>
      </c>
      <c r="B10" s="270"/>
      <c r="C10" s="333"/>
      <c r="D10" s="327"/>
      <c r="E10" s="59">
        <v>1</v>
      </c>
      <c r="F10" s="51"/>
      <c r="G10" s="56"/>
      <c r="H10" s="56"/>
      <c r="I10" s="57"/>
      <c r="J10" s="58"/>
      <c r="K10" s="71">
        <f t="shared" si="0"/>
        <v>1</v>
      </c>
      <c r="L10" s="71">
        <f t="shared" si="0"/>
        <v>0</v>
      </c>
      <c r="M10" s="71">
        <f aca="true" t="shared" si="1" ref="M10:M36">SUM(K10,L10)</f>
        <v>1</v>
      </c>
      <c r="N10" s="10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</row>
    <row r="11" spans="1:144" s="4" customFormat="1" ht="15" customHeight="1">
      <c r="A11" s="89" t="s">
        <v>28</v>
      </c>
      <c r="B11" s="270"/>
      <c r="C11" s="333"/>
      <c r="D11" s="327"/>
      <c r="E11" s="59">
        <v>1</v>
      </c>
      <c r="F11" s="51"/>
      <c r="G11" s="56"/>
      <c r="H11" s="56"/>
      <c r="I11" s="57"/>
      <c r="J11" s="58"/>
      <c r="K11" s="71">
        <f>SUM(E11)</f>
        <v>1</v>
      </c>
      <c r="L11" s="71">
        <f>SUM(F11)</f>
        <v>0</v>
      </c>
      <c r="M11" s="71">
        <f t="shared" si="1"/>
        <v>1</v>
      </c>
      <c r="N11" s="10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</row>
    <row r="12" spans="1:144" s="4" customFormat="1" ht="15" customHeight="1">
      <c r="A12" s="101" t="s">
        <v>36</v>
      </c>
      <c r="B12" s="270"/>
      <c r="C12" s="333"/>
      <c r="D12" s="327"/>
      <c r="E12" s="59"/>
      <c r="F12" s="51"/>
      <c r="G12" s="56"/>
      <c r="H12" s="56"/>
      <c r="I12" s="57"/>
      <c r="J12" s="58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</row>
    <row r="13" spans="1:144" s="7" customFormat="1" ht="15" customHeight="1">
      <c r="A13" s="102" t="s">
        <v>37</v>
      </c>
      <c r="B13" s="270"/>
      <c r="C13" s="334"/>
      <c r="D13" s="328"/>
      <c r="E13" s="59"/>
      <c r="F13" s="51"/>
      <c r="G13" s="56"/>
      <c r="H13" s="56"/>
      <c r="I13" s="57"/>
      <c r="J13" s="58"/>
      <c r="K13" s="71">
        <f>SUM(E13)</f>
        <v>0</v>
      </c>
      <c r="L13" s="71">
        <f>SUM(F13)</f>
        <v>0</v>
      </c>
      <c r="M13" s="71">
        <f>SUM(K13,L13)</f>
        <v>0</v>
      </c>
      <c r="N13" s="10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</row>
    <row r="14" spans="1:144" s="4" customFormat="1" ht="15" customHeight="1">
      <c r="A14" s="89" t="s">
        <v>16</v>
      </c>
      <c r="B14" s="270"/>
      <c r="C14" s="335" t="s">
        <v>11</v>
      </c>
      <c r="D14" s="303">
        <v>2</v>
      </c>
      <c r="E14" s="61">
        <v>2</v>
      </c>
      <c r="F14" s="52"/>
      <c r="G14" s="62"/>
      <c r="H14" s="62"/>
      <c r="I14" s="63"/>
      <c r="J14" s="64"/>
      <c r="K14" s="71">
        <f>SUM(E14)</f>
        <v>2</v>
      </c>
      <c r="L14" s="71">
        <f>SUM(F14)</f>
        <v>0</v>
      </c>
      <c r="M14" s="71">
        <f t="shared" si="1"/>
        <v>2</v>
      </c>
      <c r="N14" s="1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</row>
    <row r="15" spans="1:14" s="4" customFormat="1" ht="15" customHeight="1">
      <c r="A15" s="89" t="s">
        <v>17</v>
      </c>
      <c r="B15" s="270"/>
      <c r="C15" s="335"/>
      <c r="D15" s="329"/>
      <c r="E15" s="65">
        <v>2</v>
      </c>
      <c r="F15" s="53"/>
      <c r="G15" s="56"/>
      <c r="H15" s="56"/>
      <c r="I15" s="57"/>
      <c r="J15" s="58"/>
      <c r="K15" s="71">
        <f t="shared" si="0"/>
        <v>2</v>
      </c>
      <c r="L15" s="71">
        <f t="shared" si="0"/>
        <v>0</v>
      </c>
      <c r="M15" s="71">
        <f t="shared" si="1"/>
        <v>2</v>
      </c>
      <c r="N15" s="10"/>
    </row>
    <row r="16" spans="1:14" s="4" customFormat="1" ht="15" customHeight="1">
      <c r="A16" s="89" t="s">
        <v>29</v>
      </c>
      <c r="B16" s="270"/>
      <c r="C16" s="335"/>
      <c r="D16" s="329"/>
      <c r="E16" s="66">
        <v>2</v>
      </c>
      <c r="F16" s="54"/>
      <c r="G16" s="62"/>
      <c r="H16" s="62"/>
      <c r="I16" s="63"/>
      <c r="J16" s="64"/>
      <c r="K16" s="71">
        <f t="shared" si="0"/>
        <v>2</v>
      </c>
      <c r="L16" s="71">
        <f t="shared" si="0"/>
        <v>0</v>
      </c>
      <c r="M16" s="71">
        <f t="shared" si="1"/>
        <v>2</v>
      </c>
      <c r="N16" s="10"/>
    </row>
    <row r="17" spans="1:14" s="4" customFormat="1" ht="15" customHeight="1">
      <c r="A17" s="89" t="s">
        <v>30</v>
      </c>
      <c r="B17" s="270"/>
      <c r="C17" s="335"/>
      <c r="D17" s="330"/>
      <c r="E17" s="66"/>
      <c r="F17" s="54"/>
      <c r="G17" s="62"/>
      <c r="H17" s="62"/>
      <c r="I17" s="63"/>
      <c r="J17" s="64"/>
      <c r="K17" s="71">
        <f t="shared" si="0"/>
        <v>0</v>
      </c>
      <c r="L17" s="71">
        <f t="shared" si="0"/>
        <v>0</v>
      </c>
      <c r="M17" s="71">
        <f t="shared" si="1"/>
        <v>0</v>
      </c>
      <c r="N17" s="10"/>
    </row>
    <row r="18" spans="1:14" s="4" customFormat="1" ht="15" customHeight="1">
      <c r="A18" s="103" t="s">
        <v>71</v>
      </c>
      <c r="B18" s="270"/>
      <c r="C18" s="336" t="s">
        <v>13</v>
      </c>
      <c r="D18" s="306">
        <v>2</v>
      </c>
      <c r="E18" s="67">
        <v>2</v>
      </c>
      <c r="F18" s="67"/>
      <c r="G18" s="56"/>
      <c r="H18" s="56"/>
      <c r="I18" s="57"/>
      <c r="J18" s="58"/>
      <c r="K18" s="71">
        <f t="shared" si="0"/>
        <v>2</v>
      </c>
      <c r="L18" s="71">
        <f t="shared" si="0"/>
        <v>0</v>
      </c>
      <c r="M18" s="71">
        <f t="shared" si="1"/>
        <v>2</v>
      </c>
      <c r="N18" s="10"/>
    </row>
    <row r="19" spans="1:14" s="4" customFormat="1" ht="15" customHeight="1">
      <c r="A19" s="103" t="s">
        <v>72</v>
      </c>
      <c r="B19" s="270"/>
      <c r="C19" s="336"/>
      <c r="D19" s="331"/>
      <c r="E19" s="67">
        <v>2</v>
      </c>
      <c r="F19" s="67"/>
      <c r="G19" s="56"/>
      <c r="H19" s="56"/>
      <c r="I19" s="57"/>
      <c r="J19" s="58"/>
      <c r="K19" s="72">
        <f>SUM(E19)</f>
        <v>2</v>
      </c>
      <c r="L19" s="72">
        <f t="shared" si="0"/>
        <v>0</v>
      </c>
      <c r="M19" s="71">
        <f>SUM(K19,L19)</f>
        <v>2</v>
      </c>
      <c r="N19" s="10"/>
    </row>
    <row r="20" spans="1:14" s="4" customFormat="1" ht="15" customHeight="1">
      <c r="A20" s="103" t="s">
        <v>73</v>
      </c>
      <c r="B20" s="270"/>
      <c r="C20" s="336"/>
      <c r="D20" s="331"/>
      <c r="E20" s="67">
        <v>1</v>
      </c>
      <c r="F20" s="67"/>
      <c r="G20" s="56"/>
      <c r="H20" s="56"/>
      <c r="I20" s="57"/>
      <c r="J20" s="58"/>
      <c r="K20" s="72">
        <f>SUM(E20)</f>
        <v>1</v>
      </c>
      <c r="L20" s="72">
        <f>SUM(F20)</f>
        <v>0</v>
      </c>
      <c r="M20" s="71">
        <f>SUM(K20,L20)</f>
        <v>1</v>
      </c>
      <c r="N20" s="10"/>
    </row>
    <row r="21" spans="1:14" ht="15" customHeight="1">
      <c r="A21" s="103" t="s">
        <v>74</v>
      </c>
      <c r="B21" s="270"/>
      <c r="C21" s="336"/>
      <c r="D21" s="331"/>
      <c r="E21" s="67">
        <v>1</v>
      </c>
      <c r="F21" s="67"/>
      <c r="G21" s="56"/>
      <c r="H21" s="56"/>
      <c r="I21" s="57"/>
      <c r="J21" s="58"/>
      <c r="K21" s="72">
        <f>SUM(E21)</f>
        <v>1</v>
      </c>
      <c r="L21" s="72">
        <f>SUM(F21)</f>
        <v>0</v>
      </c>
      <c r="M21" s="71">
        <f t="shared" si="1"/>
        <v>1</v>
      </c>
      <c r="N21" s="11"/>
    </row>
    <row r="22" spans="1:14" ht="15" customHeight="1">
      <c r="A22" s="103" t="s">
        <v>75</v>
      </c>
      <c r="B22" s="271"/>
      <c r="C22" s="336"/>
      <c r="D22" s="331"/>
      <c r="E22" s="67">
        <v>2</v>
      </c>
      <c r="F22" s="67"/>
      <c r="G22" s="56"/>
      <c r="H22" s="56"/>
      <c r="I22" s="57"/>
      <c r="J22" s="58"/>
      <c r="K22" s="72">
        <f t="shared" si="0"/>
        <v>2</v>
      </c>
      <c r="L22" s="72">
        <f t="shared" si="0"/>
        <v>0</v>
      </c>
      <c r="M22" s="71">
        <f t="shared" si="1"/>
        <v>2</v>
      </c>
      <c r="N22" s="11"/>
    </row>
    <row r="23" spans="1:14" s="85" customFormat="1" ht="15">
      <c r="A23" s="103" t="s">
        <v>76</v>
      </c>
      <c r="B23" s="86"/>
      <c r="C23" s="336"/>
      <c r="D23" s="331"/>
      <c r="E23" s="67">
        <v>2</v>
      </c>
      <c r="F23" s="67"/>
      <c r="G23" s="56"/>
      <c r="H23" s="56"/>
      <c r="I23" s="57"/>
      <c r="J23" s="58"/>
      <c r="K23" s="82">
        <f aca="true" t="shared" si="2" ref="K23:L29">SUM(E23)</f>
        <v>2</v>
      </c>
      <c r="L23" s="82">
        <f t="shared" si="2"/>
        <v>0</v>
      </c>
      <c r="M23" s="83">
        <f t="shared" si="1"/>
        <v>2</v>
      </c>
      <c r="N23" s="84"/>
    </row>
    <row r="24" spans="1:14" s="85" customFormat="1" ht="15">
      <c r="A24" s="103" t="s">
        <v>77</v>
      </c>
      <c r="B24" s="86"/>
      <c r="C24" s="336"/>
      <c r="D24" s="331"/>
      <c r="E24" s="67"/>
      <c r="F24" s="67"/>
      <c r="G24" s="56"/>
      <c r="H24" s="56"/>
      <c r="I24" s="57"/>
      <c r="J24" s="58"/>
      <c r="K24" s="82">
        <f t="shared" si="2"/>
        <v>0</v>
      </c>
      <c r="L24" s="82">
        <f t="shared" si="2"/>
        <v>0</v>
      </c>
      <c r="M24" s="83">
        <f t="shared" si="1"/>
        <v>0</v>
      </c>
      <c r="N24" s="84"/>
    </row>
    <row r="25" spans="1:14" s="85" customFormat="1" ht="15">
      <c r="A25" s="103" t="s">
        <v>78</v>
      </c>
      <c r="B25" s="86"/>
      <c r="C25" s="336"/>
      <c r="D25" s="331"/>
      <c r="E25" s="67"/>
      <c r="F25" s="67"/>
      <c r="G25" s="56"/>
      <c r="H25" s="56"/>
      <c r="I25" s="57"/>
      <c r="J25" s="58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103" t="s">
        <v>79</v>
      </c>
      <c r="B26" s="86"/>
      <c r="C26" s="336"/>
      <c r="D26" s="331"/>
      <c r="E26" s="67"/>
      <c r="F26" s="67"/>
      <c r="G26" s="56"/>
      <c r="H26" s="56"/>
      <c r="I26" s="57"/>
      <c r="J26" s="58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103" t="s">
        <v>80</v>
      </c>
      <c r="B27" s="86"/>
      <c r="C27" s="336"/>
      <c r="D27" s="331"/>
      <c r="E27" s="67"/>
      <c r="F27" s="67"/>
      <c r="G27" s="56"/>
      <c r="H27" s="56"/>
      <c r="I27" s="57"/>
      <c r="J27" s="58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103" t="s">
        <v>81</v>
      </c>
      <c r="B28" s="86"/>
      <c r="C28" s="336"/>
      <c r="D28" s="331"/>
      <c r="E28" s="67"/>
      <c r="F28" s="67"/>
      <c r="G28" s="56"/>
      <c r="H28" s="56"/>
      <c r="I28" s="57"/>
      <c r="J28" s="58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104" t="s">
        <v>82</v>
      </c>
      <c r="B29" s="86"/>
      <c r="C29" s="336"/>
      <c r="D29" s="331"/>
      <c r="E29" s="67"/>
      <c r="F29" s="67"/>
      <c r="G29" s="56"/>
      <c r="H29" s="56"/>
      <c r="I29" s="57"/>
      <c r="J29" s="58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1</v>
      </c>
      <c r="E30" s="109"/>
      <c r="F30" s="69"/>
      <c r="G30" s="56"/>
      <c r="H30" s="56"/>
      <c r="I30" s="55"/>
      <c r="J30" s="60">
        <v>1</v>
      </c>
      <c r="K30" s="71">
        <f>SUM(I30)</f>
        <v>0</v>
      </c>
      <c r="L30" s="71">
        <f>SUM(J30)</f>
        <v>1</v>
      </c>
      <c r="M30" s="71">
        <f t="shared" si="1"/>
        <v>1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2</v>
      </c>
      <c r="E31" s="110"/>
      <c r="F31" s="56"/>
      <c r="G31" s="56"/>
      <c r="H31" s="56"/>
      <c r="I31" s="55"/>
      <c r="J31" s="60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103" t="s">
        <v>87</v>
      </c>
      <c r="B32" s="255"/>
      <c r="C32" s="348"/>
      <c r="D32" s="308"/>
      <c r="E32" s="110"/>
      <c r="F32" s="56"/>
      <c r="G32" s="56"/>
      <c r="H32" s="56"/>
      <c r="I32" s="55"/>
      <c r="J32" s="60">
        <v>2</v>
      </c>
      <c r="K32" s="72">
        <f t="shared" si="3"/>
        <v>0</v>
      </c>
      <c r="L32" s="72">
        <f t="shared" si="3"/>
        <v>2</v>
      </c>
      <c r="M32" s="71">
        <f t="shared" si="1"/>
        <v>2</v>
      </c>
      <c r="N32" s="26"/>
    </row>
    <row r="33" spans="1:13" ht="15" customHeight="1">
      <c r="A33" s="103" t="s">
        <v>88</v>
      </c>
      <c r="B33" s="255"/>
      <c r="C33" s="348"/>
      <c r="D33" s="308"/>
      <c r="E33" s="110"/>
      <c r="F33" s="56"/>
      <c r="G33" s="56"/>
      <c r="H33" s="56"/>
      <c r="I33" s="55"/>
      <c r="J33" s="60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106" t="s">
        <v>31</v>
      </c>
      <c r="B34" s="255"/>
      <c r="C34" s="348" t="s">
        <v>13</v>
      </c>
      <c r="D34" s="349">
        <v>2</v>
      </c>
      <c r="E34" s="109"/>
      <c r="F34" s="57"/>
      <c r="G34" s="58"/>
      <c r="H34" s="58"/>
      <c r="I34" s="111"/>
      <c r="J34" s="111"/>
      <c r="K34" s="71">
        <f t="shared" si="3"/>
        <v>0</v>
      </c>
      <c r="L34" s="71">
        <f t="shared" si="3"/>
        <v>0</v>
      </c>
      <c r="M34" s="71">
        <f t="shared" si="1"/>
        <v>0</v>
      </c>
    </row>
    <row r="35" spans="1:13" ht="15" customHeight="1">
      <c r="A35" s="106" t="s">
        <v>32</v>
      </c>
      <c r="B35" s="255"/>
      <c r="C35" s="348"/>
      <c r="D35" s="349"/>
      <c r="E35" s="109"/>
      <c r="F35" s="57"/>
      <c r="G35" s="58"/>
      <c r="H35" s="58"/>
      <c r="I35" s="111"/>
      <c r="J35" s="111">
        <v>2</v>
      </c>
      <c r="K35" s="71">
        <f t="shared" si="3"/>
        <v>0</v>
      </c>
      <c r="L35" s="71">
        <f t="shared" si="3"/>
        <v>2</v>
      </c>
      <c r="M35" s="71">
        <f t="shared" si="1"/>
        <v>2</v>
      </c>
    </row>
    <row r="36" spans="1:13" ht="15" customHeight="1">
      <c r="A36" s="103" t="s">
        <v>83</v>
      </c>
      <c r="B36" s="255"/>
      <c r="C36" s="348"/>
      <c r="D36" s="349"/>
      <c r="E36" s="109"/>
      <c r="F36" s="57"/>
      <c r="G36" s="58"/>
      <c r="H36" s="58"/>
      <c r="I36" s="111">
        <v>2</v>
      </c>
      <c r="J36" s="111"/>
      <c r="K36" s="71">
        <f t="shared" si="3"/>
        <v>2</v>
      </c>
      <c r="L36" s="71">
        <f t="shared" si="3"/>
        <v>0</v>
      </c>
      <c r="M36" s="71">
        <f t="shared" si="1"/>
        <v>2</v>
      </c>
    </row>
    <row r="37" spans="1:14" ht="15.75" customHeight="1">
      <c r="A37" s="107" t="s">
        <v>38</v>
      </c>
      <c r="B37" s="337" t="s">
        <v>14</v>
      </c>
      <c r="C37" s="340" t="s">
        <v>10</v>
      </c>
      <c r="D37" s="343">
        <v>1</v>
      </c>
      <c r="E37" s="68"/>
      <c r="F37" s="57"/>
      <c r="G37" s="60">
        <v>1</v>
      </c>
      <c r="H37" s="60"/>
      <c r="I37" s="58"/>
      <c r="J37" s="58"/>
      <c r="K37" s="71">
        <f aca="true" t="shared" si="4" ref="K37:L43">SUM(G37)</f>
        <v>1</v>
      </c>
      <c r="L37" s="71">
        <f t="shared" si="4"/>
        <v>0</v>
      </c>
      <c r="M37" s="71">
        <f aca="true" t="shared" si="5" ref="M37:M43">SUM(K37,L37)</f>
        <v>1</v>
      </c>
      <c r="N37" s="11"/>
    </row>
    <row r="38" spans="1:14" ht="15" customHeight="1">
      <c r="A38" s="101" t="s">
        <v>39</v>
      </c>
      <c r="B38" s="338"/>
      <c r="C38" s="341"/>
      <c r="D38" s="343"/>
      <c r="E38" s="69"/>
      <c r="F38" s="112"/>
      <c r="G38" s="113">
        <v>1</v>
      </c>
      <c r="H38" s="113"/>
      <c r="I38" s="114"/>
      <c r="J38" s="114"/>
      <c r="K38" s="73">
        <f t="shared" si="4"/>
        <v>1</v>
      </c>
      <c r="L38" s="73">
        <f t="shared" si="4"/>
        <v>0</v>
      </c>
      <c r="M38" s="71">
        <f t="shared" si="5"/>
        <v>1</v>
      </c>
      <c r="N38" s="11"/>
    </row>
    <row r="39" spans="1:14" ht="15" customHeight="1">
      <c r="A39" s="101" t="s">
        <v>40</v>
      </c>
      <c r="B39" s="338"/>
      <c r="C39" s="342"/>
      <c r="D39" s="344"/>
      <c r="E39" s="56"/>
      <c r="F39" s="57"/>
      <c r="G39" s="60">
        <v>1</v>
      </c>
      <c r="H39" s="60"/>
      <c r="I39" s="58"/>
      <c r="J39" s="58"/>
      <c r="K39" s="73">
        <f t="shared" si="4"/>
        <v>1</v>
      </c>
      <c r="L39" s="73">
        <f t="shared" si="4"/>
        <v>0</v>
      </c>
      <c r="M39" s="71">
        <f t="shared" si="5"/>
        <v>1</v>
      </c>
      <c r="N39" s="11"/>
    </row>
    <row r="40" spans="1:14" ht="15" customHeight="1">
      <c r="A40" s="101" t="s">
        <v>41</v>
      </c>
      <c r="B40" s="338"/>
      <c r="C40" s="345" t="s">
        <v>11</v>
      </c>
      <c r="D40" s="346">
        <v>2</v>
      </c>
      <c r="E40" s="56"/>
      <c r="F40" s="57"/>
      <c r="G40" s="60">
        <v>2</v>
      </c>
      <c r="H40" s="60"/>
      <c r="I40" s="58"/>
      <c r="J40" s="58"/>
      <c r="K40" s="73">
        <f t="shared" si="4"/>
        <v>2</v>
      </c>
      <c r="L40" s="73">
        <f t="shared" si="4"/>
        <v>0</v>
      </c>
      <c r="M40" s="71">
        <f t="shared" si="5"/>
        <v>2</v>
      </c>
      <c r="N40" s="11"/>
    </row>
    <row r="41" spans="1:14" ht="15" customHeight="1">
      <c r="A41" s="101" t="s">
        <v>42</v>
      </c>
      <c r="B41" s="338"/>
      <c r="C41" s="341"/>
      <c r="D41" s="347"/>
      <c r="E41" s="56"/>
      <c r="F41" s="57"/>
      <c r="G41" s="60">
        <v>2</v>
      </c>
      <c r="H41" s="60"/>
      <c r="I41" s="58"/>
      <c r="J41" s="58"/>
      <c r="K41" s="73">
        <f t="shared" si="4"/>
        <v>2</v>
      </c>
      <c r="L41" s="73">
        <f t="shared" si="4"/>
        <v>0</v>
      </c>
      <c r="M41" s="71">
        <f t="shared" si="5"/>
        <v>2</v>
      </c>
      <c r="N41" s="11"/>
    </row>
    <row r="42" spans="1:14" ht="15" customHeight="1">
      <c r="A42" s="102" t="s">
        <v>43</v>
      </c>
      <c r="B42" s="338"/>
      <c r="C42" s="341"/>
      <c r="D42" s="347"/>
      <c r="E42" s="56"/>
      <c r="F42" s="57"/>
      <c r="G42" s="60">
        <v>2</v>
      </c>
      <c r="H42" s="60"/>
      <c r="I42" s="58"/>
      <c r="J42" s="58"/>
      <c r="K42" s="73">
        <f t="shared" si="4"/>
        <v>2</v>
      </c>
      <c r="L42" s="73">
        <f t="shared" si="4"/>
        <v>0</v>
      </c>
      <c r="M42" s="71">
        <f t="shared" si="5"/>
        <v>2</v>
      </c>
      <c r="N42" s="26"/>
    </row>
    <row r="43" spans="1:14" ht="15.75" customHeight="1" thickBot="1">
      <c r="A43" s="108" t="s">
        <v>33</v>
      </c>
      <c r="B43" s="339"/>
      <c r="C43" s="342"/>
      <c r="D43" s="347"/>
      <c r="E43" s="70"/>
      <c r="F43" s="112"/>
      <c r="G43" s="113">
        <v>2</v>
      </c>
      <c r="H43" s="113"/>
      <c r="I43" s="114"/>
      <c r="J43" s="114"/>
      <c r="K43" s="71">
        <f t="shared" si="4"/>
        <v>2</v>
      </c>
      <c r="L43" s="71">
        <f t="shared" si="4"/>
        <v>0</v>
      </c>
      <c r="M43" s="71">
        <f t="shared" si="5"/>
        <v>2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34</v>
      </c>
      <c r="L44" s="74">
        <f>SUM(L7:L43)</f>
        <v>5</v>
      </c>
      <c r="M44" s="75">
        <f>SUM(M7:M43)</f>
        <v>39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25.5" customHeight="1">
      <c r="A47" s="60" t="s">
        <v>97</v>
      </c>
      <c r="B47" s="55" t="s">
        <v>9</v>
      </c>
      <c r="C47" s="55" t="s">
        <v>11</v>
      </c>
      <c r="D47" s="60"/>
      <c r="E47" s="60"/>
      <c r="F47" s="60">
        <v>1</v>
      </c>
      <c r="G47" s="60"/>
      <c r="H47" s="60"/>
      <c r="I47" s="60"/>
      <c r="J47" s="60"/>
      <c r="K47" s="60"/>
      <c r="L47" s="60"/>
      <c r="M47" s="71"/>
    </row>
    <row r="48" spans="1:13" ht="25.5" customHeight="1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25.5" customHeight="1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25.5" customHeight="1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25.5" customHeight="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C14:C17"/>
    <mergeCell ref="D14:D17"/>
    <mergeCell ref="C18:C29"/>
    <mergeCell ref="D18:D29"/>
    <mergeCell ref="B30:B36"/>
    <mergeCell ref="D31:D33"/>
    <mergeCell ref="C34:C36"/>
    <mergeCell ref="D34:D36"/>
    <mergeCell ref="A46:D46"/>
    <mergeCell ref="E46:F46"/>
    <mergeCell ref="B37:B43"/>
    <mergeCell ref="C37:C39"/>
    <mergeCell ref="D37:D39"/>
    <mergeCell ref="C40:C43"/>
    <mergeCell ref="D40:D43"/>
    <mergeCell ref="G46:H46"/>
    <mergeCell ref="I46:J46"/>
    <mergeCell ref="G4:H4"/>
    <mergeCell ref="A44:J44"/>
    <mergeCell ref="A6:D6"/>
    <mergeCell ref="E6:J6"/>
    <mergeCell ref="B7:B22"/>
    <mergeCell ref="C7:C13"/>
    <mergeCell ref="D7:D13"/>
    <mergeCell ref="C31:C33"/>
    <mergeCell ref="K4:M4"/>
    <mergeCell ref="K5:L5"/>
    <mergeCell ref="A1:M1"/>
    <mergeCell ref="A2:M2"/>
    <mergeCell ref="A3:M3"/>
    <mergeCell ref="B4:D4"/>
    <mergeCell ref="E4:F4"/>
    <mergeCell ref="I4:J4"/>
  </mergeCells>
  <printOptions/>
  <pageMargins left="0.75" right="0.75" top="1" bottom="1" header="0.5" footer="0.5"/>
  <pageSetup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N60"/>
  <sheetViews>
    <sheetView zoomScale="90" zoomScaleNormal="90" zoomScalePageLayoutView="0" workbookViewId="0" topLeftCell="A31">
      <selection activeCell="D7" sqref="D7:J43"/>
    </sheetView>
  </sheetViews>
  <sheetFormatPr defaultColWidth="9.140625" defaultRowHeight="12.75"/>
  <cols>
    <col min="1" max="1" width="73.57421875" style="0" bestFit="1" customWidth="1"/>
    <col min="4" max="4" width="9.8515625" style="0" customWidth="1"/>
  </cols>
  <sheetData>
    <row r="1" spans="1:13" ht="20.25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ht="20.25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62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9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ht="54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3" ht="15">
      <c r="A7" s="100" t="s">
        <v>26</v>
      </c>
      <c r="B7" s="269" t="s">
        <v>9</v>
      </c>
      <c r="C7" s="332" t="s">
        <v>10</v>
      </c>
      <c r="D7" s="312">
        <v>2</v>
      </c>
      <c r="E7" s="51">
        <v>1</v>
      </c>
      <c r="F7" s="51"/>
      <c r="G7" s="56"/>
      <c r="H7" s="56"/>
      <c r="I7" s="57"/>
      <c r="J7" s="58"/>
      <c r="K7" s="71">
        <f aca="true" t="shared" si="0" ref="K7:L22">SUM(E7)</f>
        <v>1</v>
      </c>
      <c r="L7" s="71">
        <f t="shared" si="0"/>
        <v>0</v>
      </c>
      <c r="M7" s="71">
        <f>SUM(K7,L7)</f>
        <v>1</v>
      </c>
    </row>
    <row r="8" spans="1:13" ht="15">
      <c r="A8" s="89" t="s">
        <v>27</v>
      </c>
      <c r="B8" s="270"/>
      <c r="C8" s="333"/>
      <c r="D8" s="327"/>
      <c r="E8" s="51">
        <v>1</v>
      </c>
      <c r="F8" s="51"/>
      <c r="G8" s="56"/>
      <c r="H8" s="56"/>
      <c r="I8" s="57"/>
      <c r="J8" s="58"/>
      <c r="K8" s="71">
        <f t="shared" si="0"/>
        <v>1</v>
      </c>
      <c r="L8" s="71">
        <f t="shared" si="0"/>
        <v>0</v>
      </c>
      <c r="M8" s="71">
        <f>SUM(K8,L8)</f>
        <v>1</v>
      </c>
    </row>
    <row r="9" spans="1:13" ht="15">
      <c r="A9" s="89" t="s">
        <v>34</v>
      </c>
      <c r="B9" s="270"/>
      <c r="C9" s="333"/>
      <c r="D9" s="327"/>
      <c r="E9" s="51">
        <v>1</v>
      </c>
      <c r="F9" s="51"/>
      <c r="G9" s="56"/>
      <c r="H9" s="56"/>
      <c r="I9" s="57"/>
      <c r="J9" s="58"/>
      <c r="K9" s="71">
        <f>SUM(E9)</f>
        <v>1</v>
      </c>
      <c r="L9" s="71">
        <f>SUM(F9)</f>
        <v>0</v>
      </c>
      <c r="M9" s="71">
        <f>SUM(K9,L9)</f>
        <v>1</v>
      </c>
    </row>
    <row r="10" spans="1:13" ht="15">
      <c r="A10" s="89" t="s">
        <v>35</v>
      </c>
      <c r="B10" s="270"/>
      <c r="C10" s="333"/>
      <c r="D10" s="327"/>
      <c r="E10" s="59">
        <v>1</v>
      </c>
      <c r="F10" s="51"/>
      <c r="G10" s="56"/>
      <c r="H10" s="56"/>
      <c r="I10" s="57"/>
      <c r="J10" s="58"/>
      <c r="K10" s="71">
        <f t="shared" si="0"/>
        <v>1</v>
      </c>
      <c r="L10" s="71">
        <f t="shared" si="0"/>
        <v>0</v>
      </c>
      <c r="M10" s="71">
        <f aca="true" t="shared" si="1" ref="M10:M36">SUM(K10,L10)</f>
        <v>1</v>
      </c>
    </row>
    <row r="11" spans="1:13" ht="15">
      <c r="A11" s="89" t="s">
        <v>28</v>
      </c>
      <c r="B11" s="270"/>
      <c r="C11" s="333"/>
      <c r="D11" s="327"/>
      <c r="E11" s="59">
        <v>1</v>
      </c>
      <c r="F11" s="51"/>
      <c r="G11" s="56"/>
      <c r="H11" s="56"/>
      <c r="I11" s="57"/>
      <c r="J11" s="58"/>
      <c r="K11" s="71">
        <f>SUM(E11)</f>
        <v>1</v>
      </c>
      <c r="L11" s="71">
        <f>SUM(F11)</f>
        <v>0</v>
      </c>
      <c r="M11" s="71">
        <f t="shared" si="1"/>
        <v>1</v>
      </c>
    </row>
    <row r="12" spans="1:13" ht="15">
      <c r="A12" s="101" t="s">
        <v>36</v>
      </c>
      <c r="B12" s="270"/>
      <c r="C12" s="333"/>
      <c r="D12" s="327"/>
      <c r="E12" s="59"/>
      <c r="F12" s="51"/>
      <c r="G12" s="56"/>
      <c r="H12" s="56"/>
      <c r="I12" s="57"/>
      <c r="J12" s="58"/>
      <c r="K12" s="71">
        <f t="shared" si="0"/>
        <v>0</v>
      </c>
      <c r="L12" s="71">
        <f t="shared" si="0"/>
        <v>0</v>
      </c>
      <c r="M12" s="71">
        <f>SUM(K12,L12)</f>
        <v>0</v>
      </c>
    </row>
    <row r="13" spans="1:13" ht="15">
      <c r="A13" s="102" t="s">
        <v>37</v>
      </c>
      <c r="B13" s="270"/>
      <c r="C13" s="334"/>
      <c r="D13" s="328"/>
      <c r="E13" s="59"/>
      <c r="F13" s="51"/>
      <c r="G13" s="56"/>
      <c r="H13" s="56"/>
      <c r="I13" s="57"/>
      <c r="J13" s="58"/>
      <c r="K13" s="71">
        <f>SUM(E13)</f>
        <v>0</v>
      </c>
      <c r="L13" s="71">
        <f>SUM(F13)</f>
        <v>0</v>
      </c>
      <c r="M13" s="71">
        <f>SUM(K13,L13)</f>
        <v>0</v>
      </c>
    </row>
    <row r="14" spans="1:13" ht="15">
      <c r="A14" s="89" t="s">
        <v>16</v>
      </c>
      <c r="B14" s="270"/>
      <c r="C14" s="335" t="s">
        <v>11</v>
      </c>
      <c r="D14" s="303">
        <v>2</v>
      </c>
      <c r="E14" s="61">
        <v>1</v>
      </c>
      <c r="F14" s="52"/>
      <c r="G14" s="62"/>
      <c r="H14" s="62"/>
      <c r="I14" s="63"/>
      <c r="J14" s="64"/>
      <c r="K14" s="71">
        <f>SUM(E14)</f>
        <v>1</v>
      </c>
      <c r="L14" s="71">
        <f>SUM(F14)</f>
        <v>0</v>
      </c>
      <c r="M14" s="71">
        <f t="shared" si="1"/>
        <v>1</v>
      </c>
    </row>
    <row r="15" spans="1:13" ht="15">
      <c r="A15" s="89" t="s">
        <v>17</v>
      </c>
      <c r="B15" s="270"/>
      <c r="C15" s="335"/>
      <c r="D15" s="329"/>
      <c r="E15" s="65">
        <v>1</v>
      </c>
      <c r="F15" s="53"/>
      <c r="G15" s="56"/>
      <c r="H15" s="56"/>
      <c r="I15" s="57"/>
      <c r="J15" s="58"/>
      <c r="K15" s="71">
        <f t="shared" si="0"/>
        <v>1</v>
      </c>
      <c r="L15" s="71">
        <f t="shared" si="0"/>
        <v>0</v>
      </c>
      <c r="M15" s="71">
        <f t="shared" si="1"/>
        <v>1</v>
      </c>
    </row>
    <row r="16" spans="1:13" ht="15">
      <c r="A16" s="89" t="s">
        <v>29</v>
      </c>
      <c r="B16" s="270"/>
      <c r="C16" s="335"/>
      <c r="D16" s="329"/>
      <c r="E16" s="66">
        <v>1</v>
      </c>
      <c r="F16" s="54"/>
      <c r="G16" s="62"/>
      <c r="H16" s="62"/>
      <c r="I16" s="63"/>
      <c r="J16" s="64"/>
      <c r="K16" s="71">
        <f t="shared" si="0"/>
        <v>1</v>
      </c>
      <c r="L16" s="71">
        <f t="shared" si="0"/>
        <v>0</v>
      </c>
      <c r="M16" s="71">
        <f t="shared" si="1"/>
        <v>1</v>
      </c>
    </row>
    <row r="17" spans="1:13" ht="15">
      <c r="A17" s="89" t="s">
        <v>30</v>
      </c>
      <c r="B17" s="270"/>
      <c r="C17" s="335"/>
      <c r="D17" s="330"/>
      <c r="E17" s="66"/>
      <c r="F17" s="54">
        <v>1</v>
      </c>
      <c r="G17" s="62"/>
      <c r="H17" s="62"/>
      <c r="I17" s="63"/>
      <c r="J17" s="64"/>
      <c r="K17" s="71">
        <f t="shared" si="0"/>
        <v>0</v>
      </c>
      <c r="L17" s="71">
        <f t="shared" si="0"/>
        <v>1</v>
      </c>
      <c r="M17" s="71">
        <f t="shared" si="1"/>
        <v>1</v>
      </c>
    </row>
    <row r="18" spans="1:13" ht="15">
      <c r="A18" s="103" t="s">
        <v>71</v>
      </c>
      <c r="B18" s="270"/>
      <c r="C18" s="336" t="s">
        <v>13</v>
      </c>
      <c r="D18" s="306">
        <v>3</v>
      </c>
      <c r="E18" s="67">
        <v>1</v>
      </c>
      <c r="F18" s="67"/>
      <c r="G18" s="56"/>
      <c r="H18" s="56"/>
      <c r="I18" s="57"/>
      <c r="J18" s="58"/>
      <c r="K18" s="71">
        <f t="shared" si="0"/>
        <v>1</v>
      </c>
      <c r="L18" s="71">
        <f t="shared" si="0"/>
        <v>0</v>
      </c>
      <c r="M18" s="71">
        <f t="shared" si="1"/>
        <v>1</v>
      </c>
    </row>
    <row r="19" spans="1:13" ht="15">
      <c r="A19" s="103" t="s">
        <v>72</v>
      </c>
      <c r="B19" s="270"/>
      <c r="C19" s="336"/>
      <c r="D19" s="331"/>
      <c r="E19" s="67">
        <v>1</v>
      </c>
      <c r="F19" s="67"/>
      <c r="G19" s="56"/>
      <c r="H19" s="56"/>
      <c r="I19" s="57"/>
      <c r="J19" s="58"/>
      <c r="K19" s="72">
        <f>SUM(E19)</f>
        <v>1</v>
      </c>
      <c r="L19" s="72">
        <f t="shared" si="0"/>
        <v>0</v>
      </c>
      <c r="M19" s="71">
        <f>SUM(K19,L19)</f>
        <v>1</v>
      </c>
    </row>
    <row r="20" spans="1:13" ht="15">
      <c r="A20" s="103" t="s">
        <v>73</v>
      </c>
      <c r="B20" s="270"/>
      <c r="C20" s="336"/>
      <c r="D20" s="331"/>
      <c r="E20" s="67">
        <v>1</v>
      </c>
      <c r="F20" s="67"/>
      <c r="G20" s="56"/>
      <c r="H20" s="56"/>
      <c r="I20" s="57"/>
      <c r="J20" s="58"/>
      <c r="K20" s="72">
        <f>SUM(E20)</f>
        <v>1</v>
      </c>
      <c r="L20" s="72">
        <f>SUM(F20)</f>
        <v>0</v>
      </c>
      <c r="M20" s="71">
        <f>SUM(K20,L20)</f>
        <v>1</v>
      </c>
    </row>
    <row r="21" spans="1:13" ht="15">
      <c r="A21" s="103" t="s">
        <v>74</v>
      </c>
      <c r="B21" s="270"/>
      <c r="C21" s="336"/>
      <c r="D21" s="331"/>
      <c r="E21" s="67">
        <v>1</v>
      </c>
      <c r="F21" s="67"/>
      <c r="G21" s="56"/>
      <c r="H21" s="56"/>
      <c r="I21" s="57"/>
      <c r="J21" s="58"/>
      <c r="K21" s="72">
        <f>SUM(E21)</f>
        <v>1</v>
      </c>
      <c r="L21" s="72">
        <f>SUM(F21)</f>
        <v>0</v>
      </c>
      <c r="M21" s="71">
        <f t="shared" si="1"/>
        <v>1</v>
      </c>
    </row>
    <row r="22" spans="1:13" ht="15">
      <c r="A22" s="103" t="s">
        <v>75</v>
      </c>
      <c r="B22" s="271"/>
      <c r="C22" s="336"/>
      <c r="D22" s="331"/>
      <c r="E22" s="67"/>
      <c r="F22" s="67">
        <v>1</v>
      </c>
      <c r="G22" s="56"/>
      <c r="H22" s="56"/>
      <c r="I22" s="57"/>
      <c r="J22" s="58"/>
      <c r="K22" s="72">
        <f t="shared" si="0"/>
        <v>0</v>
      </c>
      <c r="L22" s="72">
        <f t="shared" si="0"/>
        <v>1</v>
      </c>
      <c r="M22" s="71">
        <f t="shared" si="1"/>
        <v>1</v>
      </c>
    </row>
    <row r="23" spans="1:14" s="85" customFormat="1" ht="15">
      <c r="A23" s="103" t="s">
        <v>76</v>
      </c>
      <c r="B23" s="86"/>
      <c r="C23" s="336"/>
      <c r="D23" s="331"/>
      <c r="E23" s="67"/>
      <c r="F23" s="67">
        <v>1</v>
      </c>
      <c r="G23" s="56"/>
      <c r="H23" s="56"/>
      <c r="I23" s="57"/>
      <c r="J23" s="58"/>
      <c r="K23" s="82">
        <f aca="true" t="shared" si="2" ref="K23:L29">SUM(E23)</f>
        <v>0</v>
      </c>
      <c r="L23" s="82">
        <f t="shared" si="2"/>
        <v>1</v>
      </c>
      <c r="M23" s="83">
        <f t="shared" si="1"/>
        <v>1</v>
      </c>
      <c r="N23" s="84"/>
    </row>
    <row r="24" spans="1:14" s="85" customFormat="1" ht="15">
      <c r="A24" s="103" t="s">
        <v>77</v>
      </c>
      <c r="B24" s="86"/>
      <c r="C24" s="336"/>
      <c r="D24" s="331"/>
      <c r="E24" s="67"/>
      <c r="F24" s="67">
        <v>1</v>
      </c>
      <c r="G24" s="56"/>
      <c r="H24" s="56"/>
      <c r="I24" s="57"/>
      <c r="J24" s="58"/>
      <c r="K24" s="82">
        <f t="shared" si="2"/>
        <v>0</v>
      </c>
      <c r="L24" s="82">
        <f t="shared" si="2"/>
        <v>1</v>
      </c>
      <c r="M24" s="83">
        <f t="shared" si="1"/>
        <v>1</v>
      </c>
      <c r="N24" s="84"/>
    </row>
    <row r="25" spans="1:14" s="85" customFormat="1" ht="15">
      <c r="A25" s="103" t="s">
        <v>78</v>
      </c>
      <c r="B25" s="86"/>
      <c r="C25" s="336"/>
      <c r="D25" s="331"/>
      <c r="E25" s="67"/>
      <c r="F25" s="67">
        <v>1</v>
      </c>
      <c r="G25" s="56"/>
      <c r="H25" s="56"/>
      <c r="I25" s="57"/>
      <c r="J25" s="58"/>
      <c r="K25" s="82">
        <f t="shared" si="2"/>
        <v>0</v>
      </c>
      <c r="L25" s="82">
        <f t="shared" si="2"/>
        <v>1</v>
      </c>
      <c r="M25" s="83">
        <f t="shared" si="1"/>
        <v>1</v>
      </c>
      <c r="N25" s="84"/>
    </row>
    <row r="26" spans="1:14" s="85" customFormat="1" ht="15">
      <c r="A26" s="103" t="s">
        <v>79</v>
      </c>
      <c r="B26" s="86"/>
      <c r="C26" s="336"/>
      <c r="D26" s="331"/>
      <c r="E26" s="67"/>
      <c r="F26" s="67">
        <v>1</v>
      </c>
      <c r="G26" s="56"/>
      <c r="H26" s="56"/>
      <c r="I26" s="57"/>
      <c r="J26" s="58"/>
      <c r="K26" s="82">
        <f t="shared" si="2"/>
        <v>0</v>
      </c>
      <c r="L26" s="82">
        <f t="shared" si="2"/>
        <v>1</v>
      </c>
      <c r="M26" s="83">
        <f t="shared" si="1"/>
        <v>1</v>
      </c>
      <c r="N26" s="84"/>
    </row>
    <row r="27" spans="1:14" s="85" customFormat="1" ht="15">
      <c r="A27" s="103" t="s">
        <v>80</v>
      </c>
      <c r="B27" s="86"/>
      <c r="C27" s="336"/>
      <c r="D27" s="331"/>
      <c r="E27" s="67"/>
      <c r="F27" s="67"/>
      <c r="G27" s="56"/>
      <c r="H27" s="56"/>
      <c r="I27" s="57"/>
      <c r="J27" s="58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30" customHeight="1">
      <c r="A28" s="103" t="s">
        <v>81</v>
      </c>
      <c r="B28" s="86"/>
      <c r="C28" s="336"/>
      <c r="D28" s="331"/>
      <c r="E28" s="67"/>
      <c r="F28" s="67"/>
      <c r="G28" s="56"/>
      <c r="H28" s="56"/>
      <c r="I28" s="57"/>
      <c r="J28" s="58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30" customHeight="1">
      <c r="A29" s="104" t="s">
        <v>82</v>
      </c>
      <c r="B29" s="86"/>
      <c r="C29" s="336"/>
      <c r="D29" s="331"/>
      <c r="E29" s="67"/>
      <c r="F29" s="67"/>
      <c r="G29" s="56"/>
      <c r="H29" s="56"/>
      <c r="I29" s="57"/>
      <c r="J29" s="58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3" ht="30">
      <c r="A30" s="103" t="s">
        <v>85</v>
      </c>
      <c r="B30" s="255" t="s">
        <v>12</v>
      </c>
      <c r="C30" s="105" t="s">
        <v>10</v>
      </c>
      <c r="D30" s="99">
        <v>2</v>
      </c>
      <c r="E30" s="109"/>
      <c r="F30" s="69"/>
      <c r="G30" s="56"/>
      <c r="H30" s="56"/>
      <c r="I30" s="55">
        <v>1</v>
      </c>
      <c r="J30" s="60"/>
      <c r="K30" s="71">
        <f>SUM(I30)</f>
        <v>1</v>
      </c>
      <c r="L30" s="71">
        <f>SUM(J30)</f>
        <v>0</v>
      </c>
      <c r="M30" s="71">
        <f t="shared" si="1"/>
        <v>1</v>
      </c>
    </row>
    <row r="31" spans="1:13" ht="15">
      <c r="A31" s="103" t="s">
        <v>86</v>
      </c>
      <c r="B31" s="255"/>
      <c r="C31" s="348" t="s">
        <v>89</v>
      </c>
      <c r="D31" s="308">
        <v>2</v>
      </c>
      <c r="E31" s="110"/>
      <c r="F31" s="56"/>
      <c r="G31" s="56"/>
      <c r="H31" s="56"/>
      <c r="I31" s="55"/>
      <c r="J31" s="60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</row>
    <row r="32" spans="1:13" ht="15">
      <c r="A32" s="103" t="s">
        <v>87</v>
      </c>
      <c r="B32" s="255"/>
      <c r="C32" s="348"/>
      <c r="D32" s="308"/>
      <c r="E32" s="110"/>
      <c r="F32" s="56"/>
      <c r="G32" s="56"/>
      <c r="H32" s="56"/>
      <c r="I32" s="55">
        <v>1</v>
      </c>
      <c r="J32" s="60"/>
      <c r="K32" s="72">
        <f t="shared" si="3"/>
        <v>1</v>
      </c>
      <c r="L32" s="72">
        <f t="shared" si="3"/>
        <v>0</v>
      </c>
      <c r="M32" s="71">
        <f t="shared" si="1"/>
        <v>1</v>
      </c>
    </row>
    <row r="33" spans="1:13" ht="15">
      <c r="A33" s="103" t="s">
        <v>88</v>
      </c>
      <c r="B33" s="255"/>
      <c r="C33" s="348"/>
      <c r="D33" s="308"/>
      <c r="E33" s="110"/>
      <c r="F33" s="56"/>
      <c r="G33" s="56"/>
      <c r="H33" s="56"/>
      <c r="I33" s="55"/>
      <c r="J33" s="60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>
      <c r="A34" s="106" t="s">
        <v>31</v>
      </c>
      <c r="B34" s="255"/>
      <c r="C34" s="348" t="s">
        <v>13</v>
      </c>
      <c r="D34" s="349">
        <v>3</v>
      </c>
      <c r="E34" s="109"/>
      <c r="F34" s="57"/>
      <c r="G34" s="58"/>
      <c r="H34" s="58"/>
      <c r="I34" s="111"/>
      <c r="J34" s="111">
        <v>1</v>
      </c>
      <c r="K34" s="71">
        <f t="shared" si="3"/>
        <v>0</v>
      </c>
      <c r="L34" s="71">
        <f t="shared" si="3"/>
        <v>1</v>
      </c>
      <c r="M34" s="71">
        <f t="shared" si="1"/>
        <v>1</v>
      </c>
    </row>
    <row r="35" spans="1:13" ht="15">
      <c r="A35" s="106" t="s">
        <v>32</v>
      </c>
      <c r="B35" s="255"/>
      <c r="C35" s="348"/>
      <c r="D35" s="349"/>
      <c r="E35" s="109"/>
      <c r="F35" s="57"/>
      <c r="G35" s="58"/>
      <c r="H35" s="58"/>
      <c r="I35" s="111"/>
      <c r="J35" s="111"/>
      <c r="K35" s="71">
        <f t="shared" si="3"/>
        <v>0</v>
      </c>
      <c r="L35" s="71">
        <f t="shared" si="3"/>
        <v>0</v>
      </c>
      <c r="M35" s="71">
        <f t="shared" si="1"/>
        <v>0</v>
      </c>
    </row>
    <row r="36" spans="1:13" ht="15">
      <c r="A36" s="103" t="s">
        <v>83</v>
      </c>
      <c r="B36" s="255"/>
      <c r="C36" s="348"/>
      <c r="D36" s="349"/>
      <c r="E36" s="109"/>
      <c r="F36" s="57"/>
      <c r="G36" s="58"/>
      <c r="H36" s="58"/>
      <c r="I36" s="111"/>
      <c r="J36" s="111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3" ht="15">
      <c r="A37" s="107" t="s">
        <v>38</v>
      </c>
      <c r="B37" s="337" t="s">
        <v>14</v>
      </c>
      <c r="C37" s="340" t="s">
        <v>10</v>
      </c>
      <c r="D37" s="343">
        <v>2</v>
      </c>
      <c r="E37" s="68"/>
      <c r="F37" s="57"/>
      <c r="G37" s="60"/>
      <c r="H37" s="60">
        <v>1</v>
      </c>
      <c r="I37" s="58"/>
      <c r="J37" s="58"/>
      <c r="K37" s="71">
        <f aca="true" t="shared" si="4" ref="K37:L43">SUM(G37)</f>
        <v>0</v>
      </c>
      <c r="L37" s="71">
        <f t="shared" si="4"/>
        <v>1</v>
      </c>
      <c r="M37" s="71">
        <f aca="true" t="shared" si="5" ref="M37:M43">SUM(K37,L37)</f>
        <v>1</v>
      </c>
    </row>
    <row r="38" spans="1:13" ht="45" customHeight="1">
      <c r="A38" s="101" t="s">
        <v>39</v>
      </c>
      <c r="B38" s="338"/>
      <c r="C38" s="341"/>
      <c r="D38" s="343"/>
      <c r="E38" s="69"/>
      <c r="F38" s="112"/>
      <c r="G38" s="113"/>
      <c r="H38" s="113">
        <v>1</v>
      </c>
      <c r="I38" s="114"/>
      <c r="J38" s="114"/>
      <c r="K38" s="73">
        <f t="shared" si="4"/>
        <v>0</v>
      </c>
      <c r="L38" s="73">
        <f t="shared" si="4"/>
        <v>1</v>
      </c>
      <c r="M38" s="71">
        <f t="shared" si="5"/>
        <v>1</v>
      </c>
    </row>
    <row r="39" spans="1:13" ht="30" customHeight="1">
      <c r="A39" s="101" t="s">
        <v>40</v>
      </c>
      <c r="B39" s="338"/>
      <c r="C39" s="342"/>
      <c r="D39" s="344"/>
      <c r="E39" s="56"/>
      <c r="F39" s="57"/>
      <c r="G39" s="60"/>
      <c r="H39" s="60">
        <v>1</v>
      </c>
      <c r="I39" s="58"/>
      <c r="J39" s="58"/>
      <c r="K39" s="73">
        <f t="shared" si="4"/>
        <v>0</v>
      </c>
      <c r="L39" s="73">
        <f t="shared" si="4"/>
        <v>1</v>
      </c>
      <c r="M39" s="71">
        <f t="shared" si="5"/>
        <v>1</v>
      </c>
    </row>
    <row r="40" spans="1:13" ht="15">
      <c r="A40" s="101" t="s">
        <v>41</v>
      </c>
      <c r="B40" s="338"/>
      <c r="C40" s="345" t="s">
        <v>11</v>
      </c>
      <c r="D40" s="346">
        <v>2</v>
      </c>
      <c r="E40" s="56"/>
      <c r="F40" s="57"/>
      <c r="G40" s="60">
        <v>1</v>
      </c>
      <c r="H40" s="60"/>
      <c r="I40" s="58"/>
      <c r="J40" s="58"/>
      <c r="K40" s="73">
        <f t="shared" si="4"/>
        <v>1</v>
      </c>
      <c r="L40" s="73">
        <f t="shared" si="4"/>
        <v>0</v>
      </c>
      <c r="M40" s="71">
        <f t="shared" si="5"/>
        <v>1</v>
      </c>
    </row>
    <row r="41" spans="1:13" ht="30">
      <c r="A41" s="101" t="s">
        <v>42</v>
      </c>
      <c r="B41" s="338"/>
      <c r="C41" s="341"/>
      <c r="D41" s="347"/>
      <c r="E41" s="56"/>
      <c r="F41" s="57"/>
      <c r="G41" s="60"/>
      <c r="H41" s="60">
        <v>1</v>
      </c>
      <c r="I41" s="58"/>
      <c r="J41" s="58"/>
      <c r="K41" s="73">
        <f t="shared" si="4"/>
        <v>0</v>
      </c>
      <c r="L41" s="73">
        <f t="shared" si="4"/>
        <v>1</v>
      </c>
      <c r="M41" s="71">
        <f t="shared" si="5"/>
        <v>1</v>
      </c>
    </row>
    <row r="42" spans="1:13" ht="30">
      <c r="A42" s="102" t="s">
        <v>43</v>
      </c>
      <c r="B42" s="338"/>
      <c r="C42" s="341"/>
      <c r="D42" s="347"/>
      <c r="E42" s="56"/>
      <c r="F42" s="57"/>
      <c r="G42" s="60"/>
      <c r="H42" s="60">
        <v>1</v>
      </c>
      <c r="I42" s="58"/>
      <c r="J42" s="58"/>
      <c r="K42" s="73">
        <f t="shared" si="4"/>
        <v>0</v>
      </c>
      <c r="L42" s="73">
        <f t="shared" si="4"/>
        <v>1</v>
      </c>
      <c r="M42" s="71">
        <f t="shared" si="5"/>
        <v>1</v>
      </c>
    </row>
    <row r="43" spans="1:13" ht="15.75" thickBot="1">
      <c r="A43" s="108" t="s">
        <v>33</v>
      </c>
      <c r="B43" s="339"/>
      <c r="C43" s="342"/>
      <c r="D43" s="347"/>
      <c r="E43" s="70"/>
      <c r="F43" s="112"/>
      <c r="G43" s="113">
        <v>1</v>
      </c>
      <c r="H43" s="113"/>
      <c r="I43" s="114"/>
      <c r="J43" s="114"/>
      <c r="K43" s="71">
        <f t="shared" si="4"/>
        <v>1</v>
      </c>
      <c r="L43" s="71">
        <f t="shared" si="4"/>
        <v>0</v>
      </c>
      <c r="M43" s="71">
        <f t="shared" si="5"/>
        <v>1</v>
      </c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16</v>
      </c>
      <c r="L44" s="74">
        <f>SUM(L7:L43)</f>
        <v>12</v>
      </c>
      <c r="M44" s="75">
        <f>SUM(M7:M43)</f>
        <v>28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12.7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12.7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12.7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spans="2:13" ht="12.75">
      <c r="B60" s="8"/>
      <c r="C60" s="8"/>
      <c r="M60" s="12"/>
    </row>
  </sheetData>
  <sheetProtection/>
  <mergeCells count="33">
    <mergeCell ref="D40:D43"/>
    <mergeCell ref="C14:C17"/>
    <mergeCell ref="D14:D17"/>
    <mergeCell ref="C18:C29"/>
    <mergeCell ref="D18:D29"/>
    <mergeCell ref="C31:C33"/>
    <mergeCell ref="D31:D33"/>
    <mergeCell ref="C34:C36"/>
    <mergeCell ref="D34:D36"/>
    <mergeCell ref="K5:L5"/>
    <mergeCell ref="A46:D46"/>
    <mergeCell ref="E46:F46"/>
    <mergeCell ref="A44:J44"/>
    <mergeCell ref="B37:B43"/>
    <mergeCell ref="C37:C39"/>
    <mergeCell ref="D37:D39"/>
    <mergeCell ref="G46:H46"/>
    <mergeCell ref="I46:J46"/>
    <mergeCell ref="C40:C43"/>
    <mergeCell ref="A1:M1"/>
    <mergeCell ref="A2:M2"/>
    <mergeCell ref="A3:M3"/>
    <mergeCell ref="B4:D4"/>
    <mergeCell ref="E4:F4"/>
    <mergeCell ref="I4:J4"/>
    <mergeCell ref="K4:M4"/>
    <mergeCell ref="G4:H4"/>
    <mergeCell ref="A6:D6"/>
    <mergeCell ref="E6:J6"/>
    <mergeCell ref="B7:B22"/>
    <mergeCell ref="C7:C13"/>
    <mergeCell ref="D7:D13"/>
    <mergeCell ref="B30:B36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V59"/>
  <sheetViews>
    <sheetView zoomScale="90" zoomScaleNormal="90" zoomScalePageLayoutView="0" workbookViewId="0" topLeftCell="A16">
      <selection activeCell="K30" sqref="K30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59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100" t="s">
        <v>26</v>
      </c>
      <c r="B7" s="269" t="s">
        <v>9</v>
      </c>
      <c r="C7" s="332" t="s">
        <v>10</v>
      </c>
      <c r="D7" s="312">
        <v>3</v>
      </c>
      <c r="E7" s="150">
        <v>1</v>
      </c>
      <c r="F7" s="150">
        <v>2</v>
      </c>
      <c r="G7" s="151"/>
      <c r="H7" s="151"/>
      <c r="I7" s="152"/>
      <c r="J7" s="152"/>
      <c r="K7" s="71">
        <f aca="true" t="shared" si="0" ref="K7:L22">SUM(E7)</f>
        <v>1</v>
      </c>
      <c r="L7" s="71">
        <f t="shared" si="0"/>
        <v>2</v>
      </c>
      <c r="M7" s="71">
        <f>SUM(K7,L7)</f>
        <v>3</v>
      </c>
      <c r="N7" s="9"/>
    </row>
    <row r="8" spans="1:14" s="4" customFormat="1" ht="15" customHeight="1">
      <c r="A8" s="89" t="s">
        <v>27</v>
      </c>
      <c r="B8" s="270"/>
      <c r="C8" s="333"/>
      <c r="D8" s="313"/>
      <c r="E8" s="150"/>
      <c r="F8" s="150"/>
      <c r="G8" s="151"/>
      <c r="H8" s="151"/>
      <c r="I8" s="152"/>
      <c r="J8" s="152"/>
      <c r="K8" s="71">
        <f t="shared" si="0"/>
        <v>0</v>
      </c>
      <c r="L8" s="71">
        <f t="shared" si="0"/>
        <v>0</v>
      </c>
      <c r="M8" s="71">
        <f>SUM(K8,L8)</f>
        <v>0</v>
      </c>
      <c r="N8" s="10"/>
    </row>
    <row r="9" spans="1:22" s="4" customFormat="1" ht="15" customHeight="1">
      <c r="A9" s="89" t="s">
        <v>34</v>
      </c>
      <c r="B9" s="270"/>
      <c r="C9" s="333"/>
      <c r="D9" s="313"/>
      <c r="E9" s="150">
        <v>2</v>
      </c>
      <c r="F9" s="150">
        <v>1</v>
      </c>
      <c r="G9" s="151"/>
      <c r="H9" s="151"/>
      <c r="I9" s="152"/>
      <c r="J9" s="152"/>
      <c r="K9" s="71">
        <f>SUM(E9)</f>
        <v>2</v>
      </c>
      <c r="L9" s="71">
        <f>SUM(F9)</f>
        <v>1</v>
      </c>
      <c r="M9" s="71">
        <f>SUM(K9,L9)</f>
        <v>3</v>
      </c>
      <c r="N9" s="10"/>
      <c r="O9" s="33"/>
      <c r="P9" s="33"/>
      <c r="Q9" s="33"/>
      <c r="R9" s="33"/>
      <c r="S9" s="33"/>
      <c r="T9" s="33"/>
      <c r="U9" s="33"/>
      <c r="V9" s="33"/>
    </row>
    <row r="10" spans="1:22" s="7" customFormat="1" ht="15" customHeight="1">
      <c r="A10" s="89" t="s">
        <v>35</v>
      </c>
      <c r="B10" s="270"/>
      <c r="C10" s="333"/>
      <c r="D10" s="313"/>
      <c r="E10" s="150">
        <v>1</v>
      </c>
      <c r="F10" s="150">
        <v>2</v>
      </c>
      <c r="G10" s="151"/>
      <c r="H10" s="151"/>
      <c r="I10" s="152"/>
      <c r="J10" s="152"/>
      <c r="K10" s="71">
        <f t="shared" si="0"/>
        <v>1</v>
      </c>
      <c r="L10" s="71">
        <f t="shared" si="0"/>
        <v>2</v>
      </c>
      <c r="M10" s="71">
        <f aca="true" t="shared" si="1" ref="M10:M36">SUM(K10,L10)</f>
        <v>3</v>
      </c>
      <c r="N10" s="10"/>
      <c r="O10" s="33"/>
      <c r="P10" s="33"/>
      <c r="Q10" s="33"/>
      <c r="R10" s="33"/>
      <c r="S10" s="33"/>
      <c r="T10" s="33"/>
      <c r="U10" s="33"/>
      <c r="V10" s="33"/>
    </row>
    <row r="11" spans="1:22" s="4" customFormat="1" ht="15" customHeight="1">
      <c r="A11" s="89" t="s">
        <v>28</v>
      </c>
      <c r="B11" s="270"/>
      <c r="C11" s="333"/>
      <c r="D11" s="313"/>
      <c r="E11" s="150"/>
      <c r="F11" s="150"/>
      <c r="G11" s="151"/>
      <c r="H11" s="151"/>
      <c r="I11" s="152"/>
      <c r="J11" s="152"/>
      <c r="K11" s="71">
        <f>SUM(E11)</f>
        <v>0</v>
      </c>
      <c r="L11" s="71">
        <f>SUM(F11)</f>
        <v>0</v>
      </c>
      <c r="M11" s="71">
        <f t="shared" si="1"/>
        <v>0</v>
      </c>
      <c r="N11" s="10"/>
      <c r="O11" s="33"/>
      <c r="P11" s="33"/>
      <c r="Q11" s="33"/>
      <c r="R11" s="33"/>
      <c r="S11" s="33"/>
      <c r="T11" s="33"/>
      <c r="U11" s="33"/>
      <c r="V11" s="33"/>
    </row>
    <row r="12" spans="1:22" s="4" customFormat="1" ht="15" customHeight="1">
      <c r="A12" s="101" t="s">
        <v>36</v>
      </c>
      <c r="B12" s="270"/>
      <c r="C12" s="333"/>
      <c r="D12" s="313"/>
      <c r="E12" s="150"/>
      <c r="F12" s="150"/>
      <c r="G12" s="151"/>
      <c r="H12" s="151"/>
      <c r="I12" s="152"/>
      <c r="J12" s="152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  <c r="O12" s="33"/>
      <c r="P12" s="33"/>
      <c r="Q12" s="33"/>
      <c r="R12" s="33"/>
      <c r="S12" s="33"/>
      <c r="T12" s="33"/>
      <c r="U12" s="33"/>
      <c r="V12" s="33"/>
    </row>
    <row r="13" spans="1:22" s="7" customFormat="1" ht="15" customHeight="1">
      <c r="A13" s="102" t="s">
        <v>37</v>
      </c>
      <c r="B13" s="270"/>
      <c r="C13" s="334"/>
      <c r="D13" s="314"/>
      <c r="E13" s="150"/>
      <c r="F13" s="150"/>
      <c r="G13" s="151"/>
      <c r="H13" s="151"/>
      <c r="I13" s="152"/>
      <c r="J13" s="152"/>
      <c r="K13" s="71">
        <f>SUM(E13)</f>
        <v>0</v>
      </c>
      <c r="L13" s="71">
        <f>SUM(F13)</f>
        <v>0</v>
      </c>
      <c r="M13" s="71">
        <f>SUM(K13,L13)</f>
        <v>0</v>
      </c>
      <c r="N13" s="10"/>
      <c r="O13" s="33"/>
      <c r="P13" s="33"/>
      <c r="Q13" s="33"/>
      <c r="R13" s="33"/>
      <c r="S13" s="33"/>
      <c r="T13" s="33"/>
      <c r="U13" s="33"/>
      <c r="V13" s="33"/>
    </row>
    <row r="14" spans="1:22" s="4" customFormat="1" ht="15" customHeight="1">
      <c r="A14" s="89" t="s">
        <v>16</v>
      </c>
      <c r="B14" s="270"/>
      <c r="C14" s="335" t="s">
        <v>11</v>
      </c>
      <c r="D14" s="303">
        <v>2</v>
      </c>
      <c r="E14" s="153">
        <v>1</v>
      </c>
      <c r="F14" s="153">
        <v>1</v>
      </c>
      <c r="G14" s="154"/>
      <c r="H14" s="154"/>
      <c r="I14" s="155"/>
      <c r="J14" s="155"/>
      <c r="K14" s="71">
        <f>SUM(E14)</f>
        <v>1</v>
      </c>
      <c r="L14" s="71">
        <f>SUM(F14)</f>
        <v>1</v>
      </c>
      <c r="M14" s="71">
        <f t="shared" si="1"/>
        <v>2</v>
      </c>
      <c r="N14" s="10"/>
      <c r="O14" s="33"/>
      <c r="P14" s="33"/>
      <c r="Q14" s="33"/>
      <c r="R14" s="33"/>
      <c r="S14" s="33"/>
      <c r="T14" s="33"/>
      <c r="U14" s="33"/>
      <c r="V14" s="33"/>
    </row>
    <row r="15" spans="1:22" s="4" customFormat="1" ht="15" customHeight="1">
      <c r="A15" s="89" t="s">
        <v>17</v>
      </c>
      <c r="B15" s="270"/>
      <c r="C15" s="335"/>
      <c r="D15" s="304"/>
      <c r="E15" s="156">
        <v>2</v>
      </c>
      <c r="F15" s="156"/>
      <c r="G15" s="151"/>
      <c r="H15" s="151"/>
      <c r="I15" s="152"/>
      <c r="J15" s="152"/>
      <c r="K15" s="71">
        <f t="shared" si="0"/>
        <v>2</v>
      </c>
      <c r="L15" s="71">
        <f t="shared" si="0"/>
        <v>0</v>
      </c>
      <c r="M15" s="71">
        <f t="shared" si="1"/>
        <v>2</v>
      </c>
      <c r="N15" s="10"/>
      <c r="O15" s="33"/>
      <c r="P15" s="33"/>
      <c r="Q15" s="33"/>
      <c r="R15" s="33"/>
      <c r="S15" s="33"/>
      <c r="T15" s="33"/>
      <c r="U15" s="33"/>
      <c r="V15" s="33"/>
    </row>
    <row r="16" spans="1:22" s="4" customFormat="1" ht="15" customHeight="1">
      <c r="A16" s="89" t="s">
        <v>29</v>
      </c>
      <c r="B16" s="270"/>
      <c r="C16" s="335"/>
      <c r="D16" s="304"/>
      <c r="E16" s="157">
        <v>1</v>
      </c>
      <c r="F16" s="157">
        <v>1</v>
      </c>
      <c r="G16" s="154"/>
      <c r="H16" s="154"/>
      <c r="I16" s="155"/>
      <c r="J16" s="155"/>
      <c r="K16" s="71">
        <f t="shared" si="0"/>
        <v>1</v>
      </c>
      <c r="L16" s="71">
        <f t="shared" si="0"/>
        <v>1</v>
      </c>
      <c r="M16" s="71">
        <f t="shared" si="1"/>
        <v>2</v>
      </c>
      <c r="N16" s="10"/>
      <c r="O16" s="33"/>
      <c r="P16" s="33"/>
      <c r="Q16" s="33"/>
      <c r="R16" s="33"/>
      <c r="S16" s="33"/>
      <c r="T16" s="33"/>
      <c r="U16" s="33"/>
      <c r="V16" s="33"/>
    </row>
    <row r="17" spans="1:14" s="4" customFormat="1" ht="15" customHeight="1">
      <c r="A17" s="89" t="s">
        <v>30</v>
      </c>
      <c r="B17" s="270"/>
      <c r="C17" s="335"/>
      <c r="D17" s="305"/>
      <c r="E17" s="157"/>
      <c r="F17" s="157"/>
      <c r="G17" s="154"/>
      <c r="H17" s="154"/>
      <c r="I17" s="155"/>
      <c r="J17" s="155"/>
      <c r="K17" s="71">
        <f t="shared" si="0"/>
        <v>0</v>
      </c>
      <c r="L17" s="71">
        <f t="shared" si="0"/>
        <v>0</v>
      </c>
      <c r="M17" s="71">
        <f t="shared" si="1"/>
        <v>0</v>
      </c>
      <c r="N17" s="10"/>
    </row>
    <row r="18" spans="1:14" s="4" customFormat="1" ht="15" customHeight="1">
      <c r="A18" s="103" t="s">
        <v>71</v>
      </c>
      <c r="B18" s="270"/>
      <c r="C18" s="336" t="s">
        <v>13</v>
      </c>
      <c r="D18" s="306">
        <v>3</v>
      </c>
      <c r="E18" s="158">
        <v>3</v>
      </c>
      <c r="F18" s="158"/>
      <c r="G18" s="151"/>
      <c r="H18" s="151"/>
      <c r="I18" s="152"/>
      <c r="J18" s="152"/>
      <c r="K18" s="71">
        <f t="shared" si="0"/>
        <v>3</v>
      </c>
      <c r="L18" s="71">
        <f t="shared" si="0"/>
        <v>0</v>
      </c>
      <c r="M18" s="71">
        <f t="shared" si="1"/>
        <v>3</v>
      </c>
      <c r="N18" s="10"/>
    </row>
    <row r="19" spans="1:14" s="4" customFormat="1" ht="15" customHeight="1">
      <c r="A19" s="103" t="s">
        <v>72</v>
      </c>
      <c r="B19" s="270"/>
      <c r="C19" s="336"/>
      <c r="D19" s="307"/>
      <c r="E19" s="158">
        <v>2</v>
      </c>
      <c r="F19" s="158">
        <v>1</v>
      </c>
      <c r="G19" s="151"/>
      <c r="H19" s="151"/>
      <c r="I19" s="152"/>
      <c r="J19" s="152"/>
      <c r="K19" s="72">
        <f>SUM(E19)</f>
        <v>2</v>
      </c>
      <c r="L19" s="72">
        <f t="shared" si="0"/>
        <v>1</v>
      </c>
      <c r="M19" s="71">
        <f>SUM(K19,L19)</f>
        <v>3</v>
      </c>
      <c r="N19" s="10"/>
    </row>
    <row r="20" spans="1:14" s="4" customFormat="1" ht="15" customHeight="1">
      <c r="A20" s="103" t="s">
        <v>73</v>
      </c>
      <c r="B20" s="270"/>
      <c r="C20" s="336"/>
      <c r="D20" s="307"/>
      <c r="E20" s="158">
        <v>2</v>
      </c>
      <c r="F20" s="158">
        <v>1</v>
      </c>
      <c r="G20" s="151"/>
      <c r="H20" s="151"/>
      <c r="I20" s="152"/>
      <c r="J20" s="152"/>
      <c r="K20" s="72">
        <f>SUM(E20)</f>
        <v>2</v>
      </c>
      <c r="L20" s="72">
        <f>SUM(F20)</f>
        <v>1</v>
      </c>
      <c r="M20" s="71">
        <f>SUM(K20,L20)</f>
        <v>3</v>
      </c>
      <c r="N20" s="10"/>
    </row>
    <row r="21" spans="1:14" ht="15" customHeight="1">
      <c r="A21" s="103" t="s">
        <v>74</v>
      </c>
      <c r="B21" s="270"/>
      <c r="C21" s="336"/>
      <c r="D21" s="307"/>
      <c r="E21" s="158">
        <v>1</v>
      </c>
      <c r="F21" s="158">
        <v>2</v>
      </c>
      <c r="G21" s="151"/>
      <c r="H21" s="151"/>
      <c r="I21" s="152"/>
      <c r="J21" s="152"/>
      <c r="K21" s="72">
        <f>SUM(E21)</f>
        <v>1</v>
      </c>
      <c r="L21" s="72">
        <f>SUM(F21)</f>
        <v>2</v>
      </c>
      <c r="M21" s="71">
        <f t="shared" si="1"/>
        <v>3</v>
      </c>
      <c r="N21" s="11"/>
    </row>
    <row r="22" spans="1:14" ht="15" customHeight="1">
      <c r="A22" s="103" t="s">
        <v>75</v>
      </c>
      <c r="B22" s="271"/>
      <c r="C22" s="336"/>
      <c r="D22" s="307"/>
      <c r="E22" s="158"/>
      <c r="F22" s="158"/>
      <c r="G22" s="151"/>
      <c r="H22" s="151"/>
      <c r="I22" s="152"/>
      <c r="J22" s="152"/>
      <c r="K22" s="72">
        <f t="shared" si="0"/>
        <v>0</v>
      </c>
      <c r="L22" s="72">
        <f t="shared" si="0"/>
        <v>0</v>
      </c>
      <c r="M22" s="71">
        <f t="shared" si="1"/>
        <v>0</v>
      </c>
      <c r="N22" s="11"/>
    </row>
    <row r="23" spans="1:14" s="85" customFormat="1" ht="15">
      <c r="A23" s="103" t="s">
        <v>76</v>
      </c>
      <c r="B23" s="86"/>
      <c r="C23" s="336"/>
      <c r="D23" s="307"/>
      <c r="E23" s="158"/>
      <c r="F23" s="158"/>
      <c r="G23" s="151"/>
      <c r="H23" s="151"/>
      <c r="I23" s="152"/>
      <c r="J23" s="152"/>
      <c r="K23" s="82">
        <f aca="true" t="shared" si="2" ref="K23:L29">SUM(E23)</f>
        <v>0</v>
      </c>
      <c r="L23" s="82">
        <f t="shared" si="2"/>
        <v>0</v>
      </c>
      <c r="M23" s="83">
        <f t="shared" si="1"/>
        <v>0</v>
      </c>
      <c r="N23" s="84"/>
    </row>
    <row r="24" spans="1:14" s="85" customFormat="1" ht="15">
      <c r="A24" s="103" t="s">
        <v>77</v>
      </c>
      <c r="B24" s="86"/>
      <c r="C24" s="336"/>
      <c r="D24" s="307"/>
      <c r="E24" s="158"/>
      <c r="F24" s="158"/>
      <c r="G24" s="151"/>
      <c r="H24" s="151"/>
      <c r="I24" s="152"/>
      <c r="J24" s="152"/>
      <c r="K24" s="82">
        <f t="shared" si="2"/>
        <v>0</v>
      </c>
      <c r="L24" s="82">
        <f t="shared" si="2"/>
        <v>0</v>
      </c>
      <c r="M24" s="83">
        <f t="shared" si="1"/>
        <v>0</v>
      </c>
      <c r="N24" s="84"/>
    </row>
    <row r="25" spans="1:14" s="85" customFormat="1" ht="15">
      <c r="A25" s="103" t="s">
        <v>78</v>
      </c>
      <c r="B25" s="86"/>
      <c r="C25" s="336"/>
      <c r="D25" s="307"/>
      <c r="E25" s="158">
        <v>1</v>
      </c>
      <c r="F25" s="158">
        <v>2</v>
      </c>
      <c r="G25" s="151"/>
      <c r="H25" s="151"/>
      <c r="I25" s="152"/>
      <c r="J25" s="152"/>
      <c r="K25" s="82">
        <f t="shared" si="2"/>
        <v>1</v>
      </c>
      <c r="L25" s="82">
        <f t="shared" si="2"/>
        <v>2</v>
      </c>
      <c r="M25" s="83">
        <f t="shared" si="1"/>
        <v>3</v>
      </c>
      <c r="N25" s="84"/>
    </row>
    <row r="26" spans="1:14" s="85" customFormat="1" ht="15">
      <c r="A26" s="103" t="s">
        <v>79</v>
      </c>
      <c r="B26" s="86"/>
      <c r="C26" s="336"/>
      <c r="D26" s="307"/>
      <c r="E26" s="158"/>
      <c r="F26" s="158"/>
      <c r="G26" s="151"/>
      <c r="H26" s="151"/>
      <c r="I26" s="152"/>
      <c r="J26" s="152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103" t="s">
        <v>80</v>
      </c>
      <c r="B27" s="86"/>
      <c r="C27" s="336"/>
      <c r="D27" s="307"/>
      <c r="E27" s="158">
        <v>2</v>
      </c>
      <c r="F27" s="158">
        <v>1</v>
      </c>
      <c r="G27" s="151"/>
      <c r="H27" s="151"/>
      <c r="I27" s="152"/>
      <c r="J27" s="152"/>
      <c r="K27" s="82">
        <f t="shared" si="2"/>
        <v>2</v>
      </c>
      <c r="L27" s="82">
        <f t="shared" si="2"/>
        <v>1</v>
      </c>
      <c r="M27" s="83">
        <f t="shared" si="1"/>
        <v>3</v>
      </c>
      <c r="N27" s="84"/>
    </row>
    <row r="28" spans="1:14" s="85" customFormat="1" ht="15">
      <c r="A28" s="103" t="s">
        <v>81</v>
      </c>
      <c r="B28" s="86"/>
      <c r="C28" s="336"/>
      <c r="D28" s="307"/>
      <c r="E28" s="158"/>
      <c r="F28" s="158">
        <v>3</v>
      </c>
      <c r="G28" s="151"/>
      <c r="H28" s="151"/>
      <c r="I28" s="152"/>
      <c r="J28" s="152"/>
      <c r="K28" s="82">
        <f t="shared" si="2"/>
        <v>0</v>
      </c>
      <c r="L28" s="82">
        <f t="shared" si="2"/>
        <v>3</v>
      </c>
      <c r="M28" s="83">
        <f t="shared" si="1"/>
        <v>3</v>
      </c>
      <c r="N28" s="84"/>
    </row>
    <row r="29" spans="1:14" s="85" customFormat="1" ht="15">
      <c r="A29" s="104" t="s">
        <v>82</v>
      </c>
      <c r="B29" s="86"/>
      <c r="C29" s="336"/>
      <c r="D29" s="307"/>
      <c r="E29" s="158"/>
      <c r="F29" s="158">
        <v>3</v>
      </c>
      <c r="G29" s="151"/>
      <c r="H29" s="151"/>
      <c r="I29" s="152"/>
      <c r="J29" s="152"/>
      <c r="K29" s="82">
        <f t="shared" si="2"/>
        <v>0</v>
      </c>
      <c r="L29" s="82">
        <f t="shared" si="2"/>
        <v>3</v>
      </c>
      <c r="M29" s="83">
        <f t="shared" si="1"/>
        <v>3</v>
      </c>
      <c r="N29" s="84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3</v>
      </c>
      <c r="E30" s="159"/>
      <c r="F30" s="160"/>
      <c r="G30" s="151"/>
      <c r="H30" s="151"/>
      <c r="I30" s="71">
        <v>2</v>
      </c>
      <c r="J30" s="71">
        <v>1</v>
      </c>
      <c r="K30" s="71">
        <f>SUM(I30)</f>
        <v>2</v>
      </c>
      <c r="L30" s="71">
        <f>SUM(J30)</f>
        <v>1</v>
      </c>
      <c r="M30" s="71">
        <f t="shared" si="1"/>
        <v>3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2</v>
      </c>
      <c r="E31" s="161"/>
      <c r="F31" s="151"/>
      <c r="G31" s="151"/>
      <c r="H31" s="151"/>
      <c r="I31" s="71"/>
      <c r="J31" s="71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103" t="s">
        <v>87</v>
      </c>
      <c r="B32" s="255"/>
      <c r="C32" s="348"/>
      <c r="D32" s="308"/>
      <c r="E32" s="161"/>
      <c r="F32" s="151"/>
      <c r="G32" s="151"/>
      <c r="H32" s="151"/>
      <c r="I32" s="71"/>
      <c r="J32" s="71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103" t="s">
        <v>88</v>
      </c>
      <c r="B33" s="255"/>
      <c r="C33" s="348"/>
      <c r="D33" s="308"/>
      <c r="E33" s="161"/>
      <c r="F33" s="151"/>
      <c r="G33" s="151"/>
      <c r="H33" s="151"/>
      <c r="I33" s="71"/>
      <c r="J33" s="71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106" t="s">
        <v>31</v>
      </c>
      <c r="B34" s="255"/>
      <c r="C34" s="348" t="s">
        <v>13</v>
      </c>
      <c r="D34" s="311">
        <v>3</v>
      </c>
      <c r="E34" s="159"/>
      <c r="F34" s="152"/>
      <c r="G34" s="152"/>
      <c r="H34" s="152"/>
      <c r="I34" s="165"/>
      <c r="J34" s="165"/>
      <c r="K34" s="71">
        <f t="shared" si="3"/>
        <v>0</v>
      </c>
      <c r="L34" s="71">
        <f t="shared" si="3"/>
        <v>0</v>
      </c>
      <c r="M34" s="71">
        <f t="shared" si="1"/>
        <v>0</v>
      </c>
    </row>
    <row r="35" spans="1:13" ht="15" customHeight="1">
      <c r="A35" s="106" t="s">
        <v>32</v>
      </c>
      <c r="B35" s="255"/>
      <c r="C35" s="348"/>
      <c r="D35" s="311"/>
      <c r="E35" s="159"/>
      <c r="F35" s="152"/>
      <c r="G35" s="152"/>
      <c r="H35" s="152"/>
      <c r="I35" s="165">
        <v>2</v>
      </c>
      <c r="J35" s="165">
        <v>1</v>
      </c>
      <c r="K35" s="71">
        <f t="shared" si="3"/>
        <v>2</v>
      </c>
      <c r="L35" s="71">
        <f t="shared" si="3"/>
        <v>1</v>
      </c>
      <c r="M35" s="71">
        <f t="shared" si="1"/>
        <v>3</v>
      </c>
    </row>
    <row r="36" spans="1:13" ht="15" customHeight="1">
      <c r="A36" s="103" t="s">
        <v>83</v>
      </c>
      <c r="B36" s="255"/>
      <c r="C36" s="348"/>
      <c r="D36" s="311"/>
      <c r="E36" s="159"/>
      <c r="F36" s="152"/>
      <c r="G36" s="152"/>
      <c r="H36" s="152"/>
      <c r="I36" s="165"/>
      <c r="J36" s="165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.75" customHeight="1">
      <c r="A37" s="107" t="s">
        <v>38</v>
      </c>
      <c r="B37" s="337" t="s">
        <v>14</v>
      </c>
      <c r="C37" s="340" t="s">
        <v>10</v>
      </c>
      <c r="D37" s="309">
        <v>3</v>
      </c>
      <c r="E37" s="184"/>
      <c r="F37" s="152"/>
      <c r="G37" s="71">
        <v>2</v>
      </c>
      <c r="H37" s="71">
        <v>1</v>
      </c>
      <c r="I37" s="152"/>
      <c r="J37" s="152"/>
      <c r="K37" s="71">
        <f aca="true" t="shared" si="4" ref="K37:L43">SUM(G37)</f>
        <v>2</v>
      </c>
      <c r="L37" s="71">
        <f t="shared" si="4"/>
        <v>1</v>
      </c>
      <c r="M37" s="71">
        <f aca="true" t="shared" si="5" ref="M37:M43">SUM(K37,L37)</f>
        <v>3</v>
      </c>
      <c r="N37" s="11"/>
    </row>
    <row r="38" spans="1:14" ht="15" customHeight="1">
      <c r="A38" s="101" t="s">
        <v>39</v>
      </c>
      <c r="B38" s="338"/>
      <c r="C38" s="341"/>
      <c r="D38" s="309"/>
      <c r="E38" s="160"/>
      <c r="F38" s="163"/>
      <c r="G38" s="73"/>
      <c r="H38" s="73"/>
      <c r="I38" s="163"/>
      <c r="J38" s="163"/>
      <c r="K38" s="73">
        <f t="shared" si="4"/>
        <v>0</v>
      </c>
      <c r="L38" s="73">
        <f t="shared" si="4"/>
        <v>0</v>
      </c>
      <c r="M38" s="71">
        <f t="shared" si="5"/>
        <v>0</v>
      </c>
      <c r="N38" s="11"/>
    </row>
    <row r="39" spans="1:14" ht="15" customHeight="1">
      <c r="A39" s="101" t="s">
        <v>40</v>
      </c>
      <c r="B39" s="338"/>
      <c r="C39" s="342"/>
      <c r="D39" s="310"/>
      <c r="E39" s="151"/>
      <c r="F39" s="152"/>
      <c r="G39" s="71"/>
      <c r="H39" s="71"/>
      <c r="I39" s="152"/>
      <c r="J39" s="152"/>
      <c r="K39" s="73">
        <f t="shared" si="4"/>
        <v>0</v>
      </c>
      <c r="L39" s="73">
        <f t="shared" si="4"/>
        <v>0</v>
      </c>
      <c r="M39" s="71">
        <f t="shared" si="5"/>
        <v>0</v>
      </c>
      <c r="N39" s="11"/>
    </row>
    <row r="40" spans="1:14" ht="15" customHeight="1">
      <c r="A40" s="101" t="s">
        <v>41</v>
      </c>
      <c r="B40" s="338"/>
      <c r="C40" s="345" t="s">
        <v>11</v>
      </c>
      <c r="D40" s="301">
        <v>2</v>
      </c>
      <c r="E40" s="151"/>
      <c r="F40" s="152"/>
      <c r="G40" s="71">
        <v>2</v>
      </c>
      <c r="H40" s="71">
        <v>1</v>
      </c>
      <c r="I40" s="152"/>
      <c r="J40" s="152"/>
      <c r="K40" s="73">
        <f t="shared" si="4"/>
        <v>2</v>
      </c>
      <c r="L40" s="73">
        <f t="shared" si="4"/>
        <v>1</v>
      </c>
      <c r="M40" s="71">
        <f t="shared" si="5"/>
        <v>3</v>
      </c>
      <c r="N40" s="11"/>
    </row>
    <row r="41" spans="1:14" ht="15" customHeight="1">
      <c r="A41" s="101" t="s">
        <v>42</v>
      </c>
      <c r="B41" s="338"/>
      <c r="C41" s="341"/>
      <c r="D41" s="302"/>
      <c r="E41" s="151"/>
      <c r="F41" s="152"/>
      <c r="G41" s="71">
        <v>1</v>
      </c>
      <c r="H41" s="71">
        <v>1</v>
      </c>
      <c r="I41" s="152"/>
      <c r="J41" s="152"/>
      <c r="K41" s="73">
        <f t="shared" si="4"/>
        <v>1</v>
      </c>
      <c r="L41" s="73">
        <f t="shared" si="4"/>
        <v>1</v>
      </c>
      <c r="M41" s="71">
        <f t="shared" si="5"/>
        <v>2</v>
      </c>
      <c r="N41" s="11"/>
    </row>
    <row r="42" spans="1:14" ht="15" customHeight="1">
      <c r="A42" s="102" t="s">
        <v>43</v>
      </c>
      <c r="B42" s="338"/>
      <c r="C42" s="341"/>
      <c r="D42" s="302"/>
      <c r="E42" s="151"/>
      <c r="F42" s="152"/>
      <c r="G42" s="71">
        <v>1</v>
      </c>
      <c r="H42" s="71">
        <v>1</v>
      </c>
      <c r="I42" s="152"/>
      <c r="J42" s="152"/>
      <c r="K42" s="73">
        <f t="shared" si="4"/>
        <v>1</v>
      </c>
      <c r="L42" s="73">
        <f t="shared" si="4"/>
        <v>1</v>
      </c>
      <c r="M42" s="71">
        <f t="shared" si="5"/>
        <v>2</v>
      </c>
      <c r="N42" s="26"/>
    </row>
    <row r="43" spans="1:14" ht="15.75" customHeight="1" thickBot="1">
      <c r="A43" s="108" t="s">
        <v>33</v>
      </c>
      <c r="B43" s="339"/>
      <c r="C43" s="342"/>
      <c r="D43" s="302"/>
      <c r="E43" s="185"/>
      <c r="F43" s="163"/>
      <c r="G43" s="73">
        <v>1</v>
      </c>
      <c r="H43" s="73">
        <v>1</v>
      </c>
      <c r="I43" s="163"/>
      <c r="J43" s="163"/>
      <c r="K43" s="71">
        <f t="shared" si="4"/>
        <v>1</v>
      </c>
      <c r="L43" s="71">
        <f t="shared" si="4"/>
        <v>1</v>
      </c>
      <c r="M43" s="71">
        <f t="shared" si="5"/>
        <v>2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30</v>
      </c>
      <c r="L44" s="74">
        <f>SUM(L7:L43)</f>
        <v>27</v>
      </c>
      <c r="M44" s="75">
        <f>SUM(M7:M43)</f>
        <v>57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25.5" customHeight="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C14:C17"/>
    <mergeCell ref="D14:D17"/>
    <mergeCell ref="C18:C29"/>
    <mergeCell ref="D18:D29"/>
    <mergeCell ref="B30:B36"/>
    <mergeCell ref="D31:D33"/>
    <mergeCell ref="C34:C36"/>
    <mergeCell ref="D34:D36"/>
    <mergeCell ref="A46:D46"/>
    <mergeCell ref="E46:F46"/>
    <mergeCell ref="B37:B43"/>
    <mergeCell ref="C37:C39"/>
    <mergeCell ref="D37:D39"/>
    <mergeCell ref="C40:C43"/>
    <mergeCell ref="D40:D43"/>
    <mergeCell ref="G46:H46"/>
    <mergeCell ref="I46:J46"/>
    <mergeCell ref="G4:H4"/>
    <mergeCell ref="A44:J44"/>
    <mergeCell ref="A6:D6"/>
    <mergeCell ref="E6:J6"/>
    <mergeCell ref="B7:B22"/>
    <mergeCell ref="C7:C13"/>
    <mergeCell ref="D7:D13"/>
    <mergeCell ref="C31:C33"/>
    <mergeCell ref="K4:M4"/>
    <mergeCell ref="K5:L5"/>
    <mergeCell ref="A1:M1"/>
    <mergeCell ref="A2:M2"/>
    <mergeCell ref="A3:M3"/>
    <mergeCell ref="B4:D4"/>
    <mergeCell ref="E4:F4"/>
    <mergeCell ref="I4:J4"/>
  </mergeCells>
  <printOptions/>
  <pageMargins left="0.75" right="0.75" top="1" bottom="1" header="0.5" footer="0.5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CI59"/>
  <sheetViews>
    <sheetView zoomScale="75" zoomScaleNormal="75" zoomScalePageLayoutView="0" workbookViewId="0" topLeftCell="A19">
      <selection activeCell="D7" sqref="D7:J43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58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100" t="s">
        <v>26</v>
      </c>
      <c r="B7" s="269" t="s">
        <v>9</v>
      </c>
      <c r="C7" s="332" t="s">
        <v>10</v>
      </c>
      <c r="D7" s="312">
        <v>3</v>
      </c>
      <c r="E7" s="51">
        <v>3</v>
      </c>
      <c r="F7" s="51"/>
      <c r="G7" s="56"/>
      <c r="H7" s="56"/>
      <c r="I7" s="57"/>
      <c r="J7" s="58"/>
      <c r="K7" s="71">
        <f aca="true" t="shared" si="0" ref="K7:L22">SUM(E7)</f>
        <v>3</v>
      </c>
      <c r="L7" s="71">
        <f t="shared" si="0"/>
        <v>0</v>
      </c>
      <c r="M7" s="71">
        <f>SUM(K7,L7)</f>
        <v>3</v>
      </c>
      <c r="N7" s="9"/>
    </row>
    <row r="8" spans="1:14" s="4" customFormat="1" ht="15" customHeight="1">
      <c r="A8" s="89" t="s">
        <v>27</v>
      </c>
      <c r="B8" s="270"/>
      <c r="C8" s="333"/>
      <c r="D8" s="327"/>
      <c r="E8" s="51">
        <v>3</v>
      </c>
      <c r="F8" s="51"/>
      <c r="G8" s="56"/>
      <c r="H8" s="56"/>
      <c r="I8" s="57"/>
      <c r="J8" s="58"/>
      <c r="K8" s="71">
        <f t="shared" si="0"/>
        <v>3</v>
      </c>
      <c r="L8" s="71">
        <f t="shared" si="0"/>
        <v>0</v>
      </c>
      <c r="M8" s="71">
        <f>SUM(K8,L8)</f>
        <v>3</v>
      </c>
      <c r="N8" s="10"/>
    </row>
    <row r="9" spans="1:14" s="4" customFormat="1" ht="15" customHeight="1">
      <c r="A9" s="89" t="s">
        <v>34</v>
      </c>
      <c r="B9" s="270"/>
      <c r="C9" s="333"/>
      <c r="D9" s="327"/>
      <c r="E9" s="51">
        <v>3</v>
      </c>
      <c r="F9" s="51"/>
      <c r="G9" s="56"/>
      <c r="H9" s="56"/>
      <c r="I9" s="57"/>
      <c r="J9" s="58"/>
      <c r="K9" s="71">
        <f>SUM(E9)</f>
        <v>3</v>
      </c>
      <c r="L9" s="71">
        <f>SUM(F9)</f>
        <v>0</v>
      </c>
      <c r="M9" s="71">
        <f>SUM(K9,L9)</f>
        <v>3</v>
      </c>
      <c r="N9" s="10"/>
    </row>
    <row r="10" spans="1:87" s="7" customFormat="1" ht="15" customHeight="1">
      <c r="A10" s="89" t="s">
        <v>35</v>
      </c>
      <c r="B10" s="270"/>
      <c r="C10" s="333"/>
      <c r="D10" s="327"/>
      <c r="E10" s="59">
        <v>3</v>
      </c>
      <c r="F10" s="51"/>
      <c r="G10" s="56"/>
      <c r="H10" s="56"/>
      <c r="I10" s="57"/>
      <c r="J10" s="58"/>
      <c r="K10" s="71">
        <f t="shared" si="0"/>
        <v>3</v>
      </c>
      <c r="L10" s="71">
        <f t="shared" si="0"/>
        <v>0</v>
      </c>
      <c r="M10" s="71">
        <f aca="true" t="shared" si="1" ref="M10:M36">SUM(K10,L10)</f>
        <v>3</v>
      </c>
      <c r="N10" s="10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</row>
    <row r="11" spans="1:87" s="4" customFormat="1" ht="15" customHeight="1">
      <c r="A11" s="89" t="s">
        <v>28</v>
      </c>
      <c r="B11" s="270"/>
      <c r="C11" s="333"/>
      <c r="D11" s="327"/>
      <c r="E11" s="59"/>
      <c r="F11" s="51">
        <v>3</v>
      </c>
      <c r="G11" s="56"/>
      <c r="H11" s="56"/>
      <c r="I11" s="57"/>
      <c r="J11" s="58"/>
      <c r="K11" s="71">
        <f>SUM(E11)</f>
        <v>0</v>
      </c>
      <c r="L11" s="71">
        <f>SUM(F11)</f>
        <v>3</v>
      </c>
      <c r="M11" s="71">
        <f t="shared" si="1"/>
        <v>3</v>
      </c>
      <c r="N11" s="10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</row>
    <row r="12" spans="1:87" s="4" customFormat="1" ht="15" customHeight="1">
      <c r="A12" s="101" t="s">
        <v>36</v>
      </c>
      <c r="B12" s="270"/>
      <c r="C12" s="333"/>
      <c r="D12" s="327"/>
      <c r="E12" s="59"/>
      <c r="F12" s="51"/>
      <c r="G12" s="56"/>
      <c r="H12" s="56"/>
      <c r="I12" s="57"/>
      <c r="J12" s="58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</row>
    <row r="13" spans="1:87" s="7" customFormat="1" ht="15" customHeight="1">
      <c r="A13" s="102" t="s">
        <v>37</v>
      </c>
      <c r="B13" s="270"/>
      <c r="C13" s="334"/>
      <c r="D13" s="328"/>
      <c r="E13" s="59"/>
      <c r="F13" s="51"/>
      <c r="G13" s="56"/>
      <c r="H13" s="56"/>
      <c r="I13" s="57"/>
      <c r="J13" s="58"/>
      <c r="K13" s="71">
        <f>SUM(E13)</f>
        <v>0</v>
      </c>
      <c r="L13" s="71">
        <f>SUM(F13)</f>
        <v>0</v>
      </c>
      <c r="M13" s="71">
        <f>SUM(K13,L13)</f>
        <v>0</v>
      </c>
      <c r="N13" s="10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</row>
    <row r="14" spans="1:87" s="4" customFormat="1" ht="15" customHeight="1">
      <c r="A14" s="89" t="s">
        <v>16</v>
      </c>
      <c r="B14" s="270"/>
      <c r="C14" s="335" t="s">
        <v>11</v>
      </c>
      <c r="D14" s="303">
        <v>2</v>
      </c>
      <c r="E14" s="61">
        <v>2</v>
      </c>
      <c r="F14" s="52"/>
      <c r="G14" s="62"/>
      <c r="H14" s="62"/>
      <c r="I14" s="63"/>
      <c r="J14" s="64"/>
      <c r="K14" s="71">
        <f>SUM(E14)</f>
        <v>2</v>
      </c>
      <c r="L14" s="71">
        <f>SUM(F14)</f>
        <v>0</v>
      </c>
      <c r="M14" s="71">
        <f t="shared" si="1"/>
        <v>2</v>
      </c>
      <c r="N14" s="1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</row>
    <row r="15" spans="1:14" s="4" customFormat="1" ht="15" customHeight="1">
      <c r="A15" s="89" t="s">
        <v>17</v>
      </c>
      <c r="B15" s="270"/>
      <c r="C15" s="335"/>
      <c r="D15" s="329"/>
      <c r="E15" s="65">
        <v>2</v>
      </c>
      <c r="F15" s="53"/>
      <c r="G15" s="56"/>
      <c r="H15" s="56"/>
      <c r="I15" s="57"/>
      <c r="J15" s="58"/>
      <c r="K15" s="71">
        <f t="shared" si="0"/>
        <v>2</v>
      </c>
      <c r="L15" s="71">
        <f t="shared" si="0"/>
        <v>0</v>
      </c>
      <c r="M15" s="71">
        <f t="shared" si="1"/>
        <v>2</v>
      </c>
      <c r="N15" s="10"/>
    </row>
    <row r="16" spans="1:14" s="4" customFormat="1" ht="15" customHeight="1">
      <c r="A16" s="89" t="s">
        <v>29</v>
      </c>
      <c r="B16" s="270"/>
      <c r="C16" s="335"/>
      <c r="D16" s="329"/>
      <c r="E16" s="66">
        <v>2</v>
      </c>
      <c r="F16" s="54"/>
      <c r="G16" s="62"/>
      <c r="H16" s="62"/>
      <c r="I16" s="63"/>
      <c r="J16" s="64"/>
      <c r="K16" s="71">
        <f t="shared" si="0"/>
        <v>2</v>
      </c>
      <c r="L16" s="71">
        <f t="shared" si="0"/>
        <v>0</v>
      </c>
      <c r="M16" s="71">
        <f t="shared" si="1"/>
        <v>2</v>
      </c>
      <c r="N16" s="10"/>
    </row>
    <row r="17" spans="1:14" s="4" customFormat="1" ht="15" customHeight="1">
      <c r="A17" s="89" t="s">
        <v>30</v>
      </c>
      <c r="B17" s="270"/>
      <c r="C17" s="335"/>
      <c r="D17" s="330"/>
      <c r="E17" s="66">
        <v>2</v>
      </c>
      <c r="F17" s="54"/>
      <c r="G17" s="62"/>
      <c r="H17" s="62"/>
      <c r="I17" s="63"/>
      <c r="J17" s="64"/>
      <c r="K17" s="71">
        <f t="shared" si="0"/>
        <v>2</v>
      </c>
      <c r="L17" s="71">
        <f t="shared" si="0"/>
        <v>0</v>
      </c>
      <c r="M17" s="71">
        <f t="shared" si="1"/>
        <v>2</v>
      </c>
      <c r="N17" s="10"/>
    </row>
    <row r="18" spans="1:14" s="4" customFormat="1" ht="15" customHeight="1">
      <c r="A18" s="103" t="s">
        <v>71</v>
      </c>
      <c r="B18" s="270"/>
      <c r="C18" s="336" t="s">
        <v>13</v>
      </c>
      <c r="D18" s="306">
        <v>3</v>
      </c>
      <c r="E18" s="67">
        <v>3</v>
      </c>
      <c r="F18" s="67"/>
      <c r="G18" s="56"/>
      <c r="H18" s="56"/>
      <c r="I18" s="57"/>
      <c r="J18" s="58"/>
      <c r="K18" s="71">
        <f t="shared" si="0"/>
        <v>3</v>
      </c>
      <c r="L18" s="71">
        <f t="shared" si="0"/>
        <v>0</v>
      </c>
      <c r="M18" s="71">
        <f t="shared" si="1"/>
        <v>3</v>
      </c>
      <c r="N18" s="10"/>
    </row>
    <row r="19" spans="1:14" s="4" customFormat="1" ht="15" customHeight="1">
      <c r="A19" s="103" t="s">
        <v>72</v>
      </c>
      <c r="B19" s="270"/>
      <c r="C19" s="336"/>
      <c r="D19" s="331"/>
      <c r="E19" s="67">
        <v>3</v>
      </c>
      <c r="F19" s="67"/>
      <c r="G19" s="56"/>
      <c r="H19" s="56"/>
      <c r="I19" s="57"/>
      <c r="J19" s="58"/>
      <c r="K19" s="72">
        <f>SUM(E19)</f>
        <v>3</v>
      </c>
      <c r="L19" s="72">
        <f t="shared" si="0"/>
        <v>0</v>
      </c>
      <c r="M19" s="71">
        <f>SUM(K19,L19)</f>
        <v>3</v>
      </c>
      <c r="N19" s="10"/>
    </row>
    <row r="20" spans="1:14" s="4" customFormat="1" ht="15" customHeight="1">
      <c r="A20" s="103" t="s">
        <v>73</v>
      </c>
      <c r="B20" s="270"/>
      <c r="C20" s="336"/>
      <c r="D20" s="331"/>
      <c r="E20" s="67">
        <v>3</v>
      </c>
      <c r="F20" s="67"/>
      <c r="G20" s="56"/>
      <c r="H20" s="56"/>
      <c r="I20" s="57"/>
      <c r="J20" s="58"/>
      <c r="K20" s="72">
        <f>SUM(E20)</f>
        <v>3</v>
      </c>
      <c r="L20" s="72">
        <f>SUM(F20)</f>
        <v>0</v>
      </c>
      <c r="M20" s="71">
        <f>SUM(K20,L20)</f>
        <v>3</v>
      </c>
      <c r="N20" s="10"/>
    </row>
    <row r="21" spans="1:14" ht="15" customHeight="1">
      <c r="A21" s="103" t="s">
        <v>74</v>
      </c>
      <c r="B21" s="270"/>
      <c r="C21" s="336"/>
      <c r="D21" s="331"/>
      <c r="E21" s="67">
        <v>3</v>
      </c>
      <c r="F21" s="67"/>
      <c r="G21" s="56"/>
      <c r="H21" s="56"/>
      <c r="I21" s="57"/>
      <c r="J21" s="58"/>
      <c r="K21" s="72">
        <f>SUM(E21)</f>
        <v>3</v>
      </c>
      <c r="L21" s="72">
        <f>SUM(F21)</f>
        <v>0</v>
      </c>
      <c r="M21" s="71">
        <f t="shared" si="1"/>
        <v>3</v>
      </c>
      <c r="N21" s="11"/>
    </row>
    <row r="22" spans="1:14" ht="15" customHeight="1">
      <c r="A22" s="103" t="s">
        <v>75</v>
      </c>
      <c r="B22" s="271"/>
      <c r="C22" s="336"/>
      <c r="D22" s="331"/>
      <c r="E22" s="67">
        <v>3</v>
      </c>
      <c r="F22" s="67"/>
      <c r="G22" s="56"/>
      <c r="H22" s="56"/>
      <c r="I22" s="57"/>
      <c r="J22" s="58"/>
      <c r="K22" s="72">
        <f t="shared" si="0"/>
        <v>3</v>
      </c>
      <c r="L22" s="72">
        <f t="shared" si="0"/>
        <v>0</v>
      </c>
      <c r="M22" s="71">
        <f t="shared" si="1"/>
        <v>3</v>
      </c>
      <c r="N22" s="11"/>
    </row>
    <row r="23" spans="1:14" s="85" customFormat="1" ht="15">
      <c r="A23" s="103" t="s">
        <v>76</v>
      </c>
      <c r="B23" s="86"/>
      <c r="C23" s="336"/>
      <c r="D23" s="331"/>
      <c r="E23" s="67"/>
      <c r="F23" s="67"/>
      <c r="G23" s="56"/>
      <c r="H23" s="56"/>
      <c r="I23" s="57"/>
      <c r="J23" s="58"/>
      <c r="K23" s="82">
        <f aca="true" t="shared" si="2" ref="K23:L29">SUM(E23)</f>
        <v>0</v>
      </c>
      <c r="L23" s="82">
        <f t="shared" si="2"/>
        <v>0</v>
      </c>
      <c r="M23" s="83">
        <f t="shared" si="1"/>
        <v>0</v>
      </c>
      <c r="N23" s="84"/>
    </row>
    <row r="24" spans="1:14" s="85" customFormat="1" ht="15">
      <c r="A24" s="103" t="s">
        <v>77</v>
      </c>
      <c r="B24" s="86"/>
      <c r="C24" s="336"/>
      <c r="D24" s="331"/>
      <c r="E24" s="67"/>
      <c r="F24" s="67"/>
      <c r="G24" s="56"/>
      <c r="H24" s="56"/>
      <c r="I24" s="57"/>
      <c r="J24" s="58"/>
      <c r="K24" s="82">
        <f t="shared" si="2"/>
        <v>0</v>
      </c>
      <c r="L24" s="82">
        <f t="shared" si="2"/>
        <v>0</v>
      </c>
      <c r="M24" s="83">
        <f t="shared" si="1"/>
        <v>0</v>
      </c>
      <c r="N24" s="84"/>
    </row>
    <row r="25" spans="1:14" s="85" customFormat="1" ht="15">
      <c r="A25" s="103" t="s">
        <v>78</v>
      </c>
      <c r="B25" s="86"/>
      <c r="C25" s="336"/>
      <c r="D25" s="331"/>
      <c r="E25" s="67"/>
      <c r="F25" s="67"/>
      <c r="G25" s="56"/>
      <c r="H25" s="56"/>
      <c r="I25" s="57"/>
      <c r="J25" s="58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103" t="s">
        <v>79</v>
      </c>
      <c r="B26" s="86"/>
      <c r="C26" s="336"/>
      <c r="D26" s="331"/>
      <c r="E26" s="67"/>
      <c r="F26" s="67"/>
      <c r="G26" s="56"/>
      <c r="H26" s="56"/>
      <c r="I26" s="57"/>
      <c r="J26" s="58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103" t="s">
        <v>80</v>
      </c>
      <c r="B27" s="86"/>
      <c r="C27" s="336"/>
      <c r="D27" s="331"/>
      <c r="E27" s="67"/>
      <c r="F27" s="67"/>
      <c r="G27" s="56"/>
      <c r="H27" s="56"/>
      <c r="I27" s="57"/>
      <c r="J27" s="58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103" t="s">
        <v>81</v>
      </c>
      <c r="B28" s="86"/>
      <c r="C28" s="336"/>
      <c r="D28" s="331"/>
      <c r="E28" s="67"/>
      <c r="F28" s="67"/>
      <c r="G28" s="56"/>
      <c r="H28" s="56"/>
      <c r="I28" s="57"/>
      <c r="J28" s="58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104" t="s">
        <v>82</v>
      </c>
      <c r="B29" s="86"/>
      <c r="C29" s="336"/>
      <c r="D29" s="331"/>
      <c r="E29" s="67"/>
      <c r="F29" s="67"/>
      <c r="G29" s="56"/>
      <c r="H29" s="56"/>
      <c r="I29" s="57"/>
      <c r="J29" s="58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3</v>
      </c>
      <c r="E30" s="109"/>
      <c r="F30" s="69"/>
      <c r="G30" s="56"/>
      <c r="H30" s="56"/>
      <c r="I30" s="55">
        <v>3</v>
      </c>
      <c r="J30" s="60"/>
      <c r="K30" s="71">
        <f>SUM(I30)</f>
        <v>3</v>
      </c>
      <c r="L30" s="71">
        <f>SUM(J30)</f>
        <v>0</v>
      </c>
      <c r="M30" s="71">
        <f t="shared" si="1"/>
        <v>3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2</v>
      </c>
      <c r="E31" s="110"/>
      <c r="F31" s="56"/>
      <c r="G31" s="56"/>
      <c r="H31" s="56"/>
      <c r="I31" s="55"/>
      <c r="J31" s="60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103" t="s">
        <v>87</v>
      </c>
      <c r="B32" s="255"/>
      <c r="C32" s="348"/>
      <c r="D32" s="308"/>
      <c r="E32" s="110"/>
      <c r="F32" s="56"/>
      <c r="G32" s="56"/>
      <c r="H32" s="56"/>
      <c r="I32" s="55"/>
      <c r="J32" s="60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103" t="s">
        <v>88</v>
      </c>
      <c r="B33" s="255"/>
      <c r="C33" s="348"/>
      <c r="D33" s="308"/>
      <c r="E33" s="110"/>
      <c r="F33" s="56"/>
      <c r="G33" s="56"/>
      <c r="H33" s="56"/>
      <c r="I33" s="55"/>
      <c r="J33" s="60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106" t="s">
        <v>31</v>
      </c>
      <c r="B34" s="255"/>
      <c r="C34" s="348" t="s">
        <v>13</v>
      </c>
      <c r="D34" s="311">
        <v>3</v>
      </c>
      <c r="E34" s="109"/>
      <c r="F34" s="57"/>
      <c r="G34" s="58"/>
      <c r="H34" s="58"/>
      <c r="I34" s="111"/>
      <c r="J34" s="111">
        <v>3</v>
      </c>
      <c r="K34" s="71">
        <f t="shared" si="3"/>
        <v>0</v>
      </c>
      <c r="L34" s="71">
        <f t="shared" si="3"/>
        <v>3</v>
      </c>
      <c r="M34" s="71">
        <f t="shared" si="1"/>
        <v>3</v>
      </c>
    </row>
    <row r="35" spans="1:13" ht="15" customHeight="1">
      <c r="A35" s="106" t="s">
        <v>32</v>
      </c>
      <c r="B35" s="255"/>
      <c r="C35" s="348"/>
      <c r="D35" s="311"/>
      <c r="E35" s="109"/>
      <c r="F35" s="57"/>
      <c r="G35" s="58"/>
      <c r="H35" s="58"/>
      <c r="I35" s="111"/>
      <c r="J35" s="111">
        <v>3</v>
      </c>
      <c r="K35" s="71">
        <f t="shared" si="3"/>
        <v>0</v>
      </c>
      <c r="L35" s="71">
        <f t="shared" si="3"/>
        <v>3</v>
      </c>
      <c r="M35" s="71">
        <f t="shared" si="1"/>
        <v>3</v>
      </c>
    </row>
    <row r="36" spans="1:13" ht="15" customHeight="1">
      <c r="A36" s="103" t="s">
        <v>83</v>
      </c>
      <c r="B36" s="255"/>
      <c r="C36" s="348"/>
      <c r="D36" s="311"/>
      <c r="E36" s="109"/>
      <c r="F36" s="57"/>
      <c r="G36" s="58"/>
      <c r="H36" s="58"/>
      <c r="I36" s="111">
        <v>3</v>
      </c>
      <c r="J36" s="111"/>
      <c r="K36" s="71">
        <f t="shared" si="3"/>
        <v>3</v>
      </c>
      <c r="L36" s="71">
        <f t="shared" si="3"/>
        <v>0</v>
      </c>
      <c r="M36" s="71">
        <f t="shared" si="1"/>
        <v>3</v>
      </c>
    </row>
    <row r="37" spans="1:14" ht="15.75" customHeight="1">
      <c r="A37" s="107" t="s">
        <v>38</v>
      </c>
      <c r="B37" s="337" t="s">
        <v>14</v>
      </c>
      <c r="C37" s="340" t="s">
        <v>10</v>
      </c>
      <c r="D37" s="309">
        <v>3</v>
      </c>
      <c r="E37" s="68"/>
      <c r="F37" s="57"/>
      <c r="G37" s="60"/>
      <c r="H37" s="60">
        <v>3</v>
      </c>
      <c r="I37" s="58"/>
      <c r="J37" s="58"/>
      <c r="K37" s="71">
        <f aca="true" t="shared" si="4" ref="K37:L43">SUM(G37)</f>
        <v>0</v>
      </c>
      <c r="L37" s="71">
        <f t="shared" si="4"/>
        <v>3</v>
      </c>
      <c r="M37" s="71">
        <f aca="true" t="shared" si="5" ref="M37:M43">SUM(K37,L37)</f>
        <v>3</v>
      </c>
      <c r="N37" s="11"/>
    </row>
    <row r="38" spans="1:14" ht="15" customHeight="1">
      <c r="A38" s="101" t="s">
        <v>39</v>
      </c>
      <c r="B38" s="338"/>
      <c r="C38" s="341"/>
      <c r="D38" s="309"/>
      <c r="E38" s="69"/>
      <c r="F38" s="112"/>
      <c r="G38" s="113">
        <v>3</v>
      </c>
      <c r="H38" s="113"/>
      <c r="I38" s="114"/>
      <c r="J38" s="114"/>
      <c r="K38" s="73">
        <f t="shared" si="4"/>
        <v>3</v>
      </c>
      <c r="L38" s="73">
        <f t="shared" si="4"/>
        <v>0</v>
      </c>
      <c r="M38" s="71">
        <f t="shared" si="5"/>
        <v>3</v>
      </c>
      <c r="N38" s="11"/>
    </row>
    <row r="39" spans="1:14" ht="15" customHeight="1">
      <c r="A39" s="101" t="s">
        <v>40</v>
      </c>
      <c r="B39" s="338"/>
      <c r="C39" s="342"/>
      <c r="D39" s="310"/>
      <c r="E39" s="56"/>
      <c r="F39" s="57"/>
      <c r="G39" s="60"/>
      <c r="H39" s="60"/>
      <c r="I39" s="58"/>
      <c r="J39" s="58"/>
      <c r="K39" s="73">
        <f t="shared" si="4"/>
        <v>0</v>
      </c>
      <c r="L39" s="73">
        <f t="shared" si="4"/>
        <v>0</v>
      </c>
      <c r="M39" s="71">
        <f t="shared" si="5"/>
        <v>0</v>
      </c>
      <c r="N39" s="11"/>
    </row>
    <row r="40" spans="1:14" ht="15" customHeight="1">
      <c r="A40" s="101" t="s">
        <v>41</v>
      </c>
      <c r="B40" s="338"/>
      <c r="C40" s="345" t="s">
        <v>11</v>
      </c>
      <c r="D40" s="301">
        <v>2</v>
      </c>
      <c r="E40" s="56"/>
      <c r="F40" s="57"/>
      <c r="G40" s="60">
        <v>2</v>
      </c>
      <c r="H40" s="60"/>
      <c r="I40" s="58"/>
      <c r="J40" s="58"/>
      <c r="K40" s="73">
        <f t="shared" si="4"/>
        <v>2</v>
      </c>
      <c r="L40" s="73">
        <f t="shared" si="4"/>
        <v>0</v>
      </c>
      <c r="M40" s="71">
        <f t="shared" si="5"/>
        <v>2</v>
      </c>
      <c r="N40" s="11"/>
    </row>
    <row r="41" spans="1:14" ht="15" customHeight="1">
      <c r="A41" s="101" t="s">
        <v>42</v>
      </c>
      <c r="B41" s="338"/>
      <c r="C41" s="341"/>
      <c r="D41" s="302"/>
      <c r="E41" s="56"/>
      <c r="F41" s="57"/>
      <c r="G41" s="60">
        <v>2</v>
      </c>
      <c r="H41" s="60"/>
      <c r="I41" s="58"/>
      <c r="J41" s="58"/>
      <c r="K41" s="73">
        <f t="shared" si="4"/>
        <v>2</v>
      </c>
      <c r="L41" s="73">
        <f t="shared" si="4"/>
        <v>0</v>
      </c>
      <c r="M41" s="71">
        <f t="shared" si="5"/>
        <v>2</v>
      </c>
      <c r="N41" s="11"/>
    </row>
    <row r="42" spans="1:14" ht="15" customHeight="1">
      <c r="A42" s="102" t="s">
        <v>43</v>
      </c>
      <c r="B42" s="338"/>
      <c r="C42" s="341"/>
      <c r="D42" s="302"/>
      <c r="E42" s="56"/>
      <c r="F42" s="57"/>
      <c r="G42" s="60">
        <v>2</v>
      </c>
      <c r="H42" s="60"/>
      <c r="I42" s="58"/>
      <c r="J42" s="58"/>
      <c r="K42" s="73">
        <f t="shared" si="4"/>
        <v>2</v>
      </c>
      <c r="L42" s="73">
        <f t="shared" si="4"/>
        <v>0</v>
      </c>
      <c r="M42" s="71">
        <f t="shared" si="5"/>
        <v>2</v>
      </c>
      <c r="N42" s="26"/>
    </row>
    <row r="43" spans="1:14" ht="15.75" customHeight="1" thickBot="1">
      <c r="A43" s="108" t="s">
        <v>33</v>
      </c>
      <c r="B43" s="339"/>
      <c r="C43" s="342"/>
      <c r="D43" s="302"/>
      <c r="E43" s="70"/>
      <c r="F43" s="112"/>
      <c r="G43" s="113">
        <v>2</v>
      </c>
      <c r="H43" s="113"/>
      <c r="I43" s="114"/>
      <c r="J43" s="114"/>
      <c r="K43" s="71">
        <f t="shared" si="4"/>
        <v>2</v>
      </c>
      <c r="L43" s="71">
        <f t="shared" si="4"/>
        <v>0</v>
      </c>
      <c r="M43" s="71">
        <f t="shared" si="5"/>
        <v>2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52</v>
      </c>
      <c r="L44" s="74">
        <f>SUM(L7:L43)</f>
        <v>12</v>
      </c>
      <c r="M44" s="75">
        <f>SUM(M7:M43)</f>
        <v>64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12.7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12.7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D14:D17"/>
    <mergeCell ref="C18:C29"/>
    <mergeCell ref="D18:D29"/>
    <mergeCell ref="B30:B36"/>
    <mergeCell ref="C31:C33"/>
    <mergeCell ref="D34:D36"/>
    <mergeCell ref="A46:D46"/>
    <mergeCell ref="E46:F46"/>
    <mergeCell ref="G46:H46"/>
    <mergeCell ref="B37:B43"/>
    <mergeCell ref="C37:C39"/>
    <mergeCell ref="D37:D39"/>
    <mergeCell ref="C40:C43"/>
    <mergeCell ref="D40:D43"/>
    <mergeCell ref="I46:J46"/>
    <mergeCell ref="A44:J44"/>
    <mergeCell ref="A6:D6"/>
    <mergeCell ref="E6:J6"/>
    <mergeCell ref="B7:B22"/>
    <mergeCell ref="C7:C13"/>
    <mergeCell ref="D7:D13"/>
    <mergeCell ref="C14:C17"/>
    <mergeCell ref="D31:D33"/>
    <mergeCell ref="C34:C36"/>
    <mergeCell ref="E4:F4"/>
    <mergeCell ref="G4:H4"/>
    <mergeCell ref="I4:J4"/>
    <mergeCell ref="K4:M4"/>
    <mergeCell ref="K5:L5"/>
    <mergeCell ref="A1:M1"/>
    <mergeCell ref="A2:M2"/>
    <mergeCell ref="A3:M3"/>
    <mergeCell ref="B4:D4"/>
  </mergeCells>
  <printOptions/>
  <pageMargins left="0.75" right="0.75" top="1" bottom="1" header="0.5" footer="0.5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N59"/>
  <sheetViews>
    <sheetView zoomScale="90" zoomScaleNormal="90" zoomScalePageLayoutView="0" workbookViewId="0" topLeftCell="A25">
      <selection activeCell="A43" sqref="A37:L44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8.140625" style="0" customWidth="1"/>
    <col min="7" max="7" width="7.8515625" style="0" customWidth="1"/>
    <col min="8" max="9" width="9.00390625" style="0" customWidth="1"/>
    <col min="10" max="10" width="10.00390625" style="0" customWidth="1"/>
    <col min="11" max="11" width="14.140625" style="0" customWidth="1"/>
    <col min="12" max="12" width="17.421875" style="0" customWidth="1"/>
    <col min="13" max="13" width="22.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57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100" t="s">
        <v>26</v>
      </c>
      <c r="B7" s="269" t="s">
        <v>9</v>
      </c>
      <c r="C7" s="332" t="s">
        <v>10</v>
      </c>
      <c r="D7" s="312">
        <v>2</v>
      </c>
      <c r="E7" s="51">
        <v>2</v>
      </c>
      <c r="F7" s="51"/>
      <c r="G7" s="56"/>
      <c r="H7" s="56"/>
      <c r="I7" s="57"/>
      <c r="J7" s="58"/>
      <c r="K7" s="71">
        <f aca="true" t="shared" si="0" ref="K7:L22">SUM(E7)</f>
        <v>2</v>
      </c>
      <c r="L7" s="71">
        <f t="shared" si="0"/>
        <v>0</v>
      </c>
      <c r="M7" s="71">
        <f>SUM(K7,L7)</f>
        <v>2</v>
      </c>
      <c r="N7" s="32"/>
    </row>
    <row r="8" spans="1:14" s="4" customFormat="1" ht="15" customHeight="1">
      <c r="A8" s="89" t="s">
        <v>27</v>
      </c>
      <c r="B8" s="270"/>
      <c r="C8" s="333"/>
      <c r="D8" s="327"/>
      <c r="E8" s="51">
        <v>2</v>
      </c>
      <c r="F8" s="51"/>
      <c r="G8" s="56"/>
      <c r="H8" s="56"/>
      <c r="I8" s="57"/>
      <c r="J8" s="58"/>
      <c r="K8" s="71">
        <f t="shared" si="0"/>
        <v>2</v>
      </c>
      <c r="L8" s="71">
        <f t="shared" si="0"/>
        <v>0</v>
      </c>
      <c r="M8" s="71">
        <f>SUM(K8,L8)</f>
        <v>2</v>
      </c>
      <c r="N8" s="33"/>
    </row>
    <row r="9" spans="1:14" s="4" customFormat="1" ht="15" customHeight="1">
      <c r="A9" s="89" t="s">
        <v>34</v>
      </c>
      <c r="B9" s="270"/>
      <c r="C9" s="333"/>
      <c r="D9" s="327"/>
      <c r="E9" s="51">
        <v>2</v>
      </c>
      <c r="F9" s="51"/>
      <c r="G9" s="56"/>
      <c r="H9" s="56"/>
      <c r="I9" s="57"/>
      <c r="J9" s="58"/>
      <c r="K9" s="71">
        <f>SUM(E9)</f>
        <v>2</v>
      </c>
      <c r="L9" s="71">
        <f>SUM(F9)</f>
        <v>0</v>
      </c>
      <c r="M9" s="71">
        <f>SUM(K9,L9)</f>
        <v>2</v>
      </c>
      <c r="N9" s="33"/>
    </row>
    <row r="10" spans="1:14" s="7" customFormat="1" ht="15" customHeight="1">
      <c r="A10" s="89" t="s">
        <v>35</v>
      </c>
      <c r="B10" s="270"/>
      <c r="C10" s="333"/>
      <c r="D10" s="327"/>
      <c r="E10" s="59">
        <v>2</v>
      </c>
      <c r="F10" s="51"/>
      <c r="G10" s="56"/>
      <c r="H10" s="56"/>
      <c r="I10" s="57"/>
      <c r="J10" s="58"/>
      <c r="K10" s="71">
        <f t="shared" si="0"/>
        <v>2</v>
      </c>
      <c r="L10" s="71">
        <f t="shared" si="0"/>
        <v>0</v>
      </c>
      <c r="M10" s="71">
        <f aca="true" t="shared" si="1" ref="M10:M43">SUM(K10,L10)</f>
        <v>2</v>
      </c>
      <c r="N10" s="33"/>
    </row>
    <row r="11" spans="1:14" s="4" customFormat="1" ht="15" customHeight="1">
      <c r="A11" s="89" t="s">
        <v>28</v>
      </c>
      <c r="B11" s="270"/>
      <c r="C11" s="333"/>
      <c r="D11" s="327"/>
      <c r="E11" s="59">
        <v>2</v>
      </c>
      <c r="F11" s="51"/>
      <c r="G11" s="56"/>
      <c r="H11" s="56"/>
      <c r="I11" s="57"/>
      <c r="J11" s="58"/>
      <c r="K11" s="71">
        <f>SUM(E11)</f>
        <v>2</v>
      </c>
      <c r="L11" s="71">
        <f>SUM(F11)</f>
        <v>0</v>
      </c>
      <c r="M11" s="71">
        <f t="shared" si="1"/>
        <v>2</v>
      </c>
      <c r="N11" s="33"/>
    </row>
    <row r="12" spans="1:14" s="4" customFormat="1" ht="15" customHeight="1">
      <c r="A12" s="101" t="s">
        <v>36</v>
      </c>
      <c r="B12" s="270"/>
      <c r="C12" s="333"/>
      <c r="D12" s="327"/>
      <c r="E12" s="59">
        <v>2</v>
      </c>
      <c r="F12" s="51"/>
      <c r="G12" s="56"/>
      <c r="H12" s="56"/>
      <c r="I12" s="57"/>
      <c r="J12" s="58"/>
      <c r="K12" s="71">
        <f t="shared" si="0"/>
        <v>2</v>
      </c>
      <c r="L12" s="71">
        <f t="shared" si="0"/>
        <v>0</v>
      </c>
      <c r="M12" s="71">
        <f>SUM(K12,L12)</f>
        <v>2</v>
      </c>
      <c r="N12" s="33"/>
    </row>
    <row r="13" spans="1:14" s="7" customFormat="1" ht="15" customHeight="1">
      <c r="A13" s="102" t="s">
        <v>37</v>
      </c>
      <c r="B13" s="270"/>
      <c r="C13" s="334"/>
      <c r="D13" s="328"/>
      <c r="E13" s="59">
        <v>2</v>
      </c>
      <c r="F13" s="51"/>
      <c r="G13" s="56"/>
      <c r="H13" s="56"/>
      <c r="I13" s="57"/>
      <c r="J13" s="58"/>
      <c r="K13" s="71">
        <f>SUM(E13)</f>
        <v>2</v>
      </c>
      <c r="L13" s="71">
        <f>SUM(F13)</f>
        <v>0</v>
      </c>
      <c r="M13" s="71">
        <f>SUM(K13,L13)</f>
        <v>2</v>
      </c>
      <c r="N13" s="33"/>
    </row>
    <row r="14" spans="1:14" s="4" customFormat="1" ht="15" customHeight="1">
      <c r="A14" s="89" t="s">
        <v>16</v>
      </c>
      <c r="B14" s="270"/>
      <c r="C14" s="335" t="s">
        <v>11</v>
      </c>
      <c r="D14" s="303">
        <v>2</v>
      </c>
      <c r="E14" s="61">
        <v>2</v>
      </c>
      <c r="F14" s="52"/>
      <c r="G14" s="62"/>
      <c r="H14" s="62"/>
      <c r="I14" s="63"/>
      <c r="J14" s="64"/>
      <c r="K14" s="71">
        <f>SUM(E14)</f>
        <v>2</v>
      </c>
      <c r="L14" s="71">
        <f>SUM(F14)</f>
        <v>0</v>
      </c>
      <c r="M14" s="71">
        <f t="shared" si="1"/>
        <v>2</v>
      </c>
      <c r="N14" s="33"/>
    </row>
    <row r="15" spans="1:14" s="4" customFormat="1" ht="15" customHeight="1">
      <c r="A15" s="89" t="s">
        <v>17</v>
      </c>
      <c r="B15" s="270"/>
      <c r="C15" s="335"/>
      <c r="D15" s="329"/>
      <c r="E15" s="65">
        <v>2</v>
      </c>
      <c r="F15" s="53"/>
      <c r="G15" s="56"/>
      <c r="H15" s="56"/>
      <c r="I15" s="57"/>
      <c r="J15" s="58"/>
      <c r="K15" s="71">
        <f t="shared" si="0"/>
        <v>2</v>
      </c>
      <c r="L15" s="71">
        <f t="shared" si="0"/>
        <v>0</v>
      </c>
      <c r="M15" s="71">
        <f t="shared" si="1"/>
        <v>2</v>
      </c>
      <c r="N15" s="33"/>
    </row>
    <row r="16" spans="1:14" s="4" customFormat="1" ht="15" customHeight="1">
      <c r="A16" s="89" t="s">
        <v>29</v>
      </c>
      <c r="B16" s="270"/>
      <c r="C16" s="335"/>
      <c r="D16" s="329"/>
      <c r="E16" s="66">
        <v>2</v>
      </c>
      <c r="F16" s="54"/>
      <c r="G16" s="62"/>
      <c r="H16" s="62"/>
      <c r="I16" s="63"/>
      <c r="J16" s="64"/>
      <c r="K16" s="71">
        <f t="shared" si="0"/>
        <v>2</v>
      </c>
      <c r="L16" s="71">
        <f t="shared" si="0"/>
        <v>0</v>
      </c>
      <c r="M16" s="71">
        <f t="shared" si="1"/>
        <v>2</v>
      </c>
      <c r="N16" s="33"/>
    </row>
    <row r="17" spans="1:14" s="4" customFormat="1" ht="15" customHeight="1">
      <c r="A17" s="89" t="s">
        <v>30</v>
      </c>
      <c r="B17" s="270"/>
      <c r="C17" s="335"/>
      <c r="D17" s="330"/>
      <c r="E17" s="66">
        <v>2</v>
      </c>
      <c r="F17" s="54"/>
      <c r="G17" s="62"/>
      <c r="H17" s="62"/>
      <c r="I17" s="63"/>
      <c r="J17" s="64"/>
      <c r="K17" s="71">
        <f t="shared" si="0"/>
        <v>2</v>
      </c>
      <c r="L17" s="71">
        <f t="shared" si="0"/>
        <v>0</v>
      </c>
      <c r="M17" s="71">
        <f t="shared" si="1"/>
        <v>2</v>
      </c>
      <c r="N17" s="33"/>
    </row>
    <row r="18" spans="1:14" s="4" customFormat="1" ht="15" customHeight="1">
      <c r="A18" s="103" t="s">
        <v>71</v>
      </c>
      <c r="B18" s="270"/>
      <c r="C18" s="336" t="s">
        <v>13</v>
      </c>
      <c r="D18" s="306">
        <v>2</v>
      </c>
      <c r="E18" s="67">
        <v>2</v>
      </c>
      <c r="F18" s="67"/>
      <c r="G18" s="56"/>
      <c r="H18" s="56"/>
      <c r="I18" s="57"/>
      <c r="J18" s="58"/>
      <c r="K18" s="71">
        <f t="shared" si="0"/>
        <v>2</v>
      </c>
      <c r="L18" s="71">
        <f t="shared" si="0"/>
        <v>0</v>
      </c>
      <c r="M18" s="71">
        <f t="shared" si="1"/>
        <v>2</v>
      </c>
      <c r="N18" s="33"/>
    </row>
    <row r="19" spans="1:14" s="4" customFormat="1" ht="15" customHeight="1">
      <c r="A19" s="103" t="s">
        <v>72</v>
      </c>
      <c r="B19" s="270"/>
      <c r="C19" s="336"/>
      <c r="D19" s="331"/>
      <c r="E19" s="67">
        <v>2</v>
      </c>
      <c r="F19" s="67"/>
      <c r="G19" s="56"/>
      <c r="H19" s="56"/>
      <c r="I19" s="57"/>
      <c r="J19" s="58"/>
      <c r="K19" s="72">
        <f>SUM(E19)</f>
        <v>2</v>
      </c>
      <c r="L19" s="72">
        <f t="shared" si="0"/>
        <v>0</v>
      </c>
      <c r="M19" s="71">
        <f>SUM(K19,L19)</f>
        <v>2</v>
      </c>
      <c r="N19" s="33"/>
    </row>
    <row r="20" spans="1:14" s="4" customFormat="1" ht="15" customHeight="1">
      <c r="A20" s="103" t="s">
        <v>73</v>
      </c>
      <c r="B20" s="270"/>
      <c r="C20" s="336"/>
      <c r="D20" s="331"/>
      <c r="E20" s="67">
        <v>2</v>
      </c>
      <c r="F20" s="67"/>
      <c r="G20" s="56"/>
      <c r="H20" s="56"/>
      <c r="I20" s="57"/>
      <c r="J20" s="58"/>
      <c r="K20" s="72">
        <f>SUM(E20)</f>
        <v>2</v>
      </c>
      <c r="L20" s="72">
        <f>SUM(F20)</f>
        <v>0</v>
      </c>
      <c r="M20" s="71">
        <f>SUM(K20,L20)</f>
        <v>2</v>
      </c>
      <c r="N20" s="33"/>
    </row>
    <row r="21" spans="1:14" ht="15" customHeight="1">
      <c r="A21" s="103" t="s">
        <v>74</v>
      </c>
      <c r="B21" s="270"/>
      <c r="C21" s="336"/>
      <c r="D21" s="331"/>
      <c r="E21" s="67">
        <v>2</v>
      </c>
      <c r="F21" s="67"/>
      <c r="G21" s="56"/>
      <c r="H21" s="56"/>
      <c r="I21" s="57"/>
      <c r="J21" s="58"/>
      <c r="K21" s="72">
        <f>SUM(E21)</f>
        <v>2</v>
      </c>
      <c r="L21" s="72">
        <f>SUM(F21)</f>
        <v>0</v>
      </c>
      <c r="M21" s="71">
        <f t="shared" si="1"/>
        <v>2</v>
      </c>
      <c r="N21" s="26"/>
    </row>
    <row r="22" spans="1:14" ht="15" customHeight="1">
      <c r="A22" s="103" t="s">
        <v>75</v>
      </c>
      <c r="B22" s="271"/>
      <c r="C22" s="336"/>
      <c r="D22" s="331"/>
      <c r="E22" s="67"/>
      <c r="F22" s="67">
        <v>2</v>
      </c>
      <c r="G22" s="56"/>
      <c r="H22" s="56"/>
      <c r="I22" s="57"/>
      <c r="J22" s="58"/>
      <c r="K22" s="72">
        <f t="shared" si="0"/>
        <v>0</v>
      </c>
      <c r="L22" s="72">
        <f t="shared" si="0"/>
        <v>2</v>
      </c>
      <c r="M22" s="71">
        <f t="shared" si="1"/>
        <v>2</v>
      </c>
      <c r="N22" s="26"/>
    </row>
    <row r="23" spans="1:14" s="85" customFormat="1" ht="15">
      <c r="A23" s="103" t="s">
        <v>76</v>
      </c>
      <c r="B23" s="86"/>
      <c r="C23" s="336"/>
      <c r="D23" s="331"/>
      <c r="E23" s="67"/>
      <c r="F23" s="67">
        <v>2</v>
      </c>
      <c r="G23" s="56"/>
      <c r="H23" s="56"/>
      <c r="I23" s="57"/>
      <c r="J23" s="58"/>
      <c r="K23" s="82">
        <f aca="true" t="shared" si="2" ref="K23:L29">SUM(E23)</f>
        <v>0</v>
      </c>
      <c r="L23" s="82">
        <f t="shared" si="2"/>
        <v>2</v>
      </c>
      <c r="M23" s="83">
        <f t="shared" si="1"/>
        <v>2</v>
      </c>
      <c r="N23" s="84"/>
    </row>
    <row r="24" spans="1:14" s="85" customFormat="1" ht="15">
      <c r="A24" s="103" t="s">
        <v>77</v>
      </c>
      <c r="B24" s="86"/>
      <c r="C24" s="336"/>
      <c r="D24" s="331"/>
      <c r="E24" s="67">
        <v>2</v>
      </c>
      <c r="F24" s="67"/>
      <c r="G24" s="56"/>
      <c r="H24" s="56"/>
      <c r="I24" s="57"/>
      <c r="J24" s="58"/>
      <c r="K24" s="82">
        <f t="shared" si="2"/>
        <v>2</v>
      </c>
      <c r="L24" s="82">
        <f t="shared" si="2"/>
        <v>0</v>
      </c>
      <c r="M24" s="83">
        <f t="shared" si="1"/>
        <v>2</v>
      </c>
      <c r="N24" s="84"/>
    </row>
    <row r="25" spans="1:14" s="85" customFormat="1" ht="15">
      <c r="A25" s="103" t="s">
        <v>78</v>
      </c>
      <c r="B25" s="86"/>
      <c r="C25" s="336"/>
      <c r="D25" s="331"/>
      <c r="E25" s="67">
        <v>2</v>
      </c>
      <c r="F25" s="67"/>
      <c r="G25" s="56"/>
      <c r="H25" s="56"/>
      <c r="I25" s="57"/>
      <c r="J25" s="58"/>
      <c r="K25" s="82">
        <f t="shared" si="2"/>
        <v>2</v>
      </c>
      <c r="L25" s="82">
        <f t="shared" si="2"/>
        <v>0</v>
      </c>
      <c r="M25" s="83">
        <f t="shared" si="1"/>
        <v>2</v>
      </c>
      <c r="N25" s="84"/>
    </row>
    <row r="26" spans="1:14" s="85" customFormat="1" ht="15">
      <c r="A26" s="103" t="s">
        <v>79</v>
      </c>
      <c r="B26" s="86"/>
      <c r="C26" s="336"/>
      <c r="D26" s="331"/>
      <c r="E26" s="67"/>
      <c r="F26" s="67">
        <v>2</v>
      </c>
      <c r="G26" s="56"/>
      <c r="H26" s="56"/>
      <c r="I26" s="57"/>
      <c r="J26" s="58"/>
      <c r="K26" s="82">
        <f t="shared" si="2"/>
        <v>0</v>
      </c>
      <c r="L26" s="82">
        <f t="shared" si="2"/>
        <v>2</v>
      </c>
      <c r="M26" s="83">
        <f t="shared" si="1"/>
        <v>2</v>
      </c>
      <c r="N26" s="84"/>
    </row>
    <row r="27" spans="1:14" s="85" customFormat="1" ht="15">
      <c r="A27" s="103" t="s">
        <v>80</v>
      </c>
      <c r="B27" s="86"/>
      <c r="C27" s="336"/>
      <c r="D27" s="331"/>
      <c r="E27" s="67"/>
      <c r="F27" s="67">
        <v>2</v>
      </c>
      <c r="G27" s="56"/>
      <c r="H27" s="56"/>
      <c r="I27" s="57"/>
      <c r="J27" s="58"/>
      <c r="K27" s="82">
        <f t="shared" si="2"/>
        <v>0</v>
      </c>
      <c r="L27" s="82">
        <f t="shared" si="2"/>
        <v>2</v>
      </c>
      <c r="M27" s="83">
        <f t="shared" si="1"/>
        <v>2</v>
      </c>
      <c r="N27" s="84"/>
    </row>
    <row r="28" spans="1:14" s="85" customFormat="1" ht="15">
      <c r="A28" s="103" t="s">
        <v>81</v>
      </c>
      <c r="B28" s="86"/>
      <c r="C28" s="336"/>
      <c r="D28" s="331"/>
      <c r="E28" s="67"/>
      <c r="F28" s="67">
        <v>2</v>
      </c>
      <c r="G28" s="56"/>
      <c r="H28" s="56"/>
      <c r="I28" s="57"/>
      <c r="J28" s="58"/>
      <c r="K28" s="82">
        <f t="shared" si="2"/>
        <v>0</v>
      </c>
      <c r="L28" s="82">
        <f t="shared" si="2"/>
        <v>2</v>
      </c>
      <c r="M28" s="83">
        <f t="shared" si="1"/>
        <v>2</v>
      </c>
      <c r="N28" s="84"/>
    </row>
    <row r="29" spans="1:14" s="85" customFormat="1" ht="15">
      <c r="A29" s="104" t="s">
        <v>82</v>
      </c>
      <c r="B29" s="86"/>
      <c r="C29" s="336"/>
      <c r="D29" s="331"/>
      <c r="E29" s="67"/>
      <c r="F29" s="67">
        <v>2</v>
      </c>
      <c r="G29" s="56"/>
      <c r="H29" s="56"/>
      <c r="I29" s="57"/>
      <c r="J29" s="58"/>
      <c r="K29" s="82">
        <f t="shared" si="2"/>
        <v>0</v>
      </c>
      <c r="L29" s="82">
        <f t="shared" si="2"/>
        <v>2</v>
      </c>
      <c r="M29" s="83">
        <f t="shared" si="1"/>
        <v>2</v>
      </c>
      <c r="N29" s="84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2</v>
      </c>
      <c r="E30" s="109"/>
      <c r="F30" s="69"/>
      <c r="G30" s="56"/>
      <c r="H30" s="56"/>
      <c r="I30" s="55">
        <v>2</v>
      </c>
      <c r="J30" s="60"/>
      <c r="K30" s="71">
        <f>SUM(I30)</f>
        <v>2</v>
      </c>
      <c r="L30" s="71">
        <f>SUM(J30)</f>
        <v>0</v>
      </c>
      <c r="M30" s="71">
        <f t="shared" si="1"/>
        <v>2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2</v>
      </c>
      <c r="E31" s="110"/>
      <c r="F31" s="56"/>
      <c r="G31" s="56"/>
      <c r="H31" s="56"/>
      <c r="I31" s="55">
        <v>2</v>
      </c>
      <c r="J31" s="60"/>
      <c r="K31" s="72">
        <f aca="true" t="shared" si="3" ref="K31:L36">SUM(I31)</f>
        <v>2</v>
      </c>
      <c r="L31" s="72">
        <f t="shared" si="3"/>
        <v>0</v>
      </c>
      <c r="M31" s="71">
        <f t="shared" si="1"/>
        <v>2</v>
      </c>
      <c r="N31" s="26"/>
    </row>
    <row r="32" spans="1:14" ht="15" customHeight="1">
      <c r="A32" s="103" t="s">
        <v>87</v>
      </c>
      <c r="B32" s="255"/>
      <c r="C32" s="348"/>
      <c r="D32" s="308"/>
      <c r="E32" s="110"/>
      <c r="F32" s="56"/>
      <c r="G32" s="56"/>
      <c r="H32" s="56"/>
      <c r="I32" s="55">
        <v>2</v>
      </c>
      <c r="J32" s="60"/>
      <c r="K32" s="72">
        <f t="shared" si="3"/>
        <v>2</v>
      </c>
      <c r="L32" s="72">
        <f t="shared" si="3"/>
        <v>0</v>
      </c>
      <c r="M32" s="71">
        <f t="shared" si="1"/>
        <v>2</v>
      </c>
      <c r="N32" s="26"/>
    </row>
    <row r="33" spans="1:13" ht="15" customHeight="1">
      <c r="A33" s="103" t="s">
        <v>88</v>
      </c>
      <c r="B33" s="255"/>
      <c r="C33" s="348"/>
      <c r="D33" s="308"/>
      <c r="E33" s="110"/>
      <c r="F33" s="56"/>
      <c r="G33" s="56"/>
      <c r="H33" s="56"/>
      <c r="I33" s="55">
        <v>2</v>
      </c>
      <c r="J33" s="60"/>
      <c r="K33" s="72">
        <f t="shared" si="3"/>
        <v>2</v>
      </c>
      <c r="L33" s="72">
        <f t="shared" si="3"/>
        <v>0</v>
      </c>
      <c r="M33" s="71">
        <f t="shared" si="1"/>
        <v>2</v>
      </c>
    </row>
    <row r="34" spans="1:13" ht="15" customHeight="1">
      <c r="A34" s="106" t="s">
        <v>31</v>
      </c>
      <c r="B34" s="255"/>
      <c r="C34" s="348" t="s">
        <v>13</v>
      </c>
      <c r="D34" s="349">
        <v>2</v>
      </c>
      <c r="E34" s="109"/>
      <c r="F34" s="57"/>
      <c r="G34" s="58"/>
      <c r="H34" s="58"/>
      <c r="I34" s="111">
        <v>2</v>
      </c>
      <c r="J34" s="111"/>
      <c r="K34" s="71">
        <f t="shared" si="3"/>
        <v>2</v>
      </c>
      <c r="L34" s="71">
        <f t="shared" si="3"/>
        <v>0</v>
      </c>
      <c r="M34" s="71">
        <f t="shared" si="1"/>
        <v>2</v>
      </c>
    </row>
    <row r="35" spans="1:13" ht="15" customHeight="1">
      <c r="A35" s="106" t="s">
        <v>32</v>
      </c>
      <c r="B35" s="255"/>
      <c r="C35" s="348"/>
      <c r="D35" s="349"/>
      <c r="E35" s="109"/>
      <c r="F35" s="57"/>
      <c r="G35" s="58"/>
      <c r="H35" s="58"/>
      <c r="I35" s="111"/>
      <c r="J35" s="111">
        <v>2</v>
      </c>
      <c r="K35" s="71">
        <f t="shared" si="3"/>
        <v>0</v>
      </c>
      <c r="L35" s="71">
        <f t="shared" si="3"/>
        <v>2</v>
      </c>
      <c r="M35" s="71">
        <f t="shared" si="1"/>
        <v>2</v>
      </c>
    </row>
    <row r="36" spans="1:13" ht="15" customHeight="1">
      <c r="A36" s="104" t="s">
        <v>83</v>
      </c>
      <c r="B36" s="369"/>
      <c r="C36" s="370"/>
      <c r="D36" s="346"/>
      <c r="E36" s="128"/>
      <c r="F36" s="112"/>
      <c r="G36" s="114"/>
      <c r="H36" s="114"/>
      <c r="I36" s="129">
        <v>2</v>
      </c>
      <c r="J36" s="129"/>
      <c r="K36" s="73">
        <f t="shared" si="3"/>
        <v>2</v>
      </c>
      <c r="L36" s="73">
        <f t="shared" si="3"/>
        <v>0</v>
      </c>
      <c r="M36" s="71">
        <f t="shared" si="1"/>
        <v>2</v>
      </c>
    </row>
    <row r="37" spans="1:14" ht="15.75" customHeight="1">
      <c r="A37" s="101" t="s">
        <v>38</v>
      </c>
      <c r="B37" s="368" t="s">
        <v>14</v>
      </c>
      <c r="C37" s="361" t="s">
        <v>10</v>
      </c>
      <c r="D37" s="349">
        <v>2</v>
      </c>
      <c r="E37" s="56"/>
      <c r="F37" s="57"/>
      <c r="G37" s="60">
        <v>2</v>
      </c>
      <c r="H37" s="60"/>
      <c r="I37" s="58"/>
      <c r="J37" s="58"/>
      <c r="K37" s="71">
        <f aca="true" t="shared" si="4" ref="K37:L43">SUM(G37)</f>
        <v>2</v>
      </c>
      <c r="L37" s="71">
        <f t="shared" si="4"/>
        <v>0</v>
      </c>
      <c r="M37" s="126">
        <f t="shared" si="1"/>
        <v>2</v>
      </c>
      <c r="N37" s="11"/>
    </row>
    <row r="38" spans="1:14" ht="15" customHeight="1">
      <c r="A38" s="101" t="s">
        <v>39</v>
      </c>
      <c r="B38" s="368"/>
      <c r="C38" s="361"/>
      <c r="D38" s="349"/>
      <c r="E38" s="56"/>
      <c r="F38" s="57"/>
      <c r="G38" s="60">
        <v>2</v>
      </c>
      <c r="H38" s="60"/>
      <c r="I38" s="58"/>
      <c r="J38" s="58"/>
      <c r="K38" s="71">
        <f t="shared" si="4"/>
        <v>2</v>
      </c>
      <c r="L38" s="71">
        <f t="shared" si="4"/>
        <v>0</v>
      </c>
      <c r="M38" s="126">
        <f t="shared" si="1"/>
        <v>2</v>
      </c>
      <c r="N38" s="11"/>
    </row>
    <row r="39" spans="1:14" ht="15" customHeight="1">
      <c r="A39" s="101" t="s">
        <v>40</v>
      </c>
      <c r="B39" s="368"/>
      <c r="C39" s="361"/>
      <c r="D39" s="349"/>
      <c r="E39" s="56"/>
      <c r="F39" s="57"/>
      <c r="G39" s="60"/>
      <c r="H39" s="60">
        <v>2</v>
      </c>
      <c r="I39" s="58"/>
      <c r="J39" s="58"/>
      <c r="K39" s="71">
        <f t="shared" si="4"/>
        <v>0</v>
      </c>
      <c r="L39" s="71">
        <f t="shared" si="4"/>
        <v>2</v>
      </c>
      <c r="M39" s="126">
        <f t="shared" si="1"/>
        <v>2</v>
      </c>
      <c r="N39" s="11"/>
    </row>
    <row r="40" spans="1:14" ht="15" customHeight="1">
      <c r="A40" s="101" t="s">
        <v>41</v>
      </c>
      <c r="B40" s="368"/>
      <c r="C40" s="361" t="s">
        <v>11</v>
      </c>
      <c r="D40" s="349">
        <v>2</v>
      </c>
      <c r="E40" s="56"/>
      <c r="F40" s="57"/>
      <c r="G40" s="60">
        <v>2</v>
      </c>
      <c r="H40" s="60"/>
      <c r="I40" s="58"/>
      <c r="J40" s="58"/>
      <c r="K40" s="71">
        <f t="shared" si="4"/>
        <v>2</v>
      </c>
      <c r="L40" s="71">
        <f t="shared" si="4"/>
        <v>0</v>
      </c>
      <c r="M40" s="126">
        <f t="shared" si="1"/>
        <v>2</v>
      </c>
      <c r="N40" s="11"/>
    </row>
    <row r="41" spans="1:14" ht="15" customHeight="1">
      <c r="A41" s="101" t="s">
        <v>42</v>
      </c>
      <c r="B41" s="368"/>
      <c r="C41" s="361"/>
      <c r="D41" s="349"/>
      <c r="E41" s="56"/>
      <c r="F41" s="57"/>
      <c r="G41" s="60">
        <v>2</v>
      </c>
      <c r="H41" s="60"/>
      <c r="I41" s="58"/>
      <c r="J41" s="58"/>
      <c r="K41" s="71">
        <f t="shared" si="4"/>
        <v>2</v>
      </c>
      <c r="L41" s="71">
        <f t="shared" si="4"/>
        <v>0</v>
      </c>
      <c r="M41" s="126">
        <f t="shared" si="1"/>
        <v>2</v>
      </c>
      <c r="N41" s="11"/>
    </row>
    <row r="42" spans="1:14" ht="15" customHeight="1">
      <c r="A42" s="101" t="s">
        <v>43</v>
      </c>
      <c r="B42" s="368"/>
      <c r="C42" s="361"/>
      <c r="D42" s="349"/>
      <c r="E42" s="56"/>
      <c r="F42" s="57"/>
      <c r="G42" s="60">
        <v>2</v>
      </c>
      <c r="H42" s="60"/>
      <c r="I42" s="58"/>
      <c r="J42" s="58"/>
      <c r="K42" s="71">
        <f t="shared" si="4"/>
        <v>2</v>
      </c>
      <c r="L42" s="71">
        <f t="shared" si="4"/>
        <v>0</v>
      </c>
      <c r="M42" s="126">
        <f t="shared" si="1"/>
        <v>2</v>
      </c>
      <c r="N42" s="26"/>
    </row>
    <row r="43" spans="1:14" ht="15.75" customHeight="1" thickBot="1">
      <c r="A43" s="106" t="s">
        <v>33</v>
      </c>
      <c r="B43" s="368"/>
      <c r="C43" s="361"/>
      <c r="D43" s="349"/>
      <c r="E43" s="56"/>
      <c r="F43" s="57"/>
      <c r="G43" s="60"/>
      <c r="H43" s="60">
        <v>2</v>
      </c>
      <c r="I43" s="58"/>
      <c r="J43" s="58"/>
      <c r="K43" s="71">
        <f t="shared" si="4"/>
        <v>0</v>
      </c>
      <c r="L43" s="71">
        <f t="shared" si="4"/>
        <v>2</v>
      </c>
      <c r="M43" s="126">
        <f t="shared" si="1"/>
        <v>2</v>
      </c>
      <c r="N43" s="26"/>
    </row>
    <row r="44" spans="1:13" ht="18.75" thickBot="1">
      <c r="A44" s="235" t="s">
        <v>15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121">
        <f>SUM(K7:K43)</f>
        <v>56</v>
      </c>
      <c r="L44" s="121">
        <f>SUM(L7:L43)</f>
        <v>18</v>
      </c>
      <c r="M44" s="127">
        <f>SUM(M7:M43)</f>
        <v>74</v>
      </c>
    </row>
    <row r="45" spans="1:13" ht="18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25.5" customHeight="1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25.5" customHeight="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</sheetData>
  <sheetProtection/>
  <mergeCells count="33">
    <mergeCell ref="E46:F46"/>
    <mergeCell ref="G46:H46"/>
    <mergeCell ref="C34:C36"/>
    <mergeCell ref="D34:D36"/>
    <mergeCell ref="B37:B43"/>
    <mergeCell ref="C37:C39"/>
    <mergeCell ref="D37:D39"/>
    <mergeCell ref="C40:C43"/>
    <mergeCell ref="I46:J46"/>
    <mergeCell ref="B7:B22"/>
    <mergeCell ref="D40:D43"/>
    <mergeCell ref="D7:D13"/>
    <mergeCell ref="C14:C17"/>
    <mergeCell ref="A46:D46"/>
    <mergeCell ref="K4:M4"/>
    <mergeCell ref="I4:J4"/>
    <mergeCell ref="B30:B36"/>
    <mergeCell ref="C31:C33"/>
    <mergeCell ref="D31:D33"/>
    <mergeCell ref="D14:D17"/>
    <mergeCell ref="C18:C29"/>
    <mergeCell ref="D18:D29"/>
    <mergeCell ref="K5:L5"/>
    <mergeCell ref="A1:M1"/>
    <mergeCell ref="A2:M2"/>
    <mergeCell ref="A3:M3"/>
    <mergeCell ref="B4:D4"/>
    <mergeCell ref="A44:J44"/>
    <mergeCell ref="E6:J6"/>
    <mergeCell ref="E4:F4"/>
    <mergeCell ref="A6:D6"/>
    <mergeCell ref="G4:H4"/>
    <mergeCell ref="C7:C13"/>
  </mergeCells>
  <printOptions/>
  <pageMargins left="0.75" right="0.75" top="1" bottom="1" header="0.5" footer="0.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T59"/>
  <sheetViews>
    <sheetView zoomScale="90" zoomScaleNormal="90" zoomScalePageLayoutView="0" workbookViewId="0" topLeftCell="A28">
      <selection activeCell="D37" sqref="D37:D39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0.25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20.25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50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24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>
      <c r="A7" s="100" t="s">
        <v>26</v>
      </c>
      <c r="B7" s="269" t="s">
        <v>9</v>
      </c>
      <c r="C7" s="232" t="s">
        <v>10</v>
      </c>
      <c r="D7" s="295">
        <v>3</v>
      </c>
      <c r="E7" s="132"/>
      <c r="F7" s="132">
        <v>3</v>
      </c>
      <c r="G7" s="76"/>
      <c r="H7" s="76"/>
      <c r="I7" s="77"/>
      <c r="J7" s="78"/>
      <c r="K7" s="71">
        <f aca="true" t="shared" si="0" ref="K7:L22">SUM(E7)</f>
        <v>0</v>
      </c>
      <c r="L7" s="71">
        <f t="shared" si="0"/>
        <v>3</v>
      </c>
      <c r="M7" s="71">
        <f>SUM(K7,L7)</f>
        <v>3</v>
      </c>
      <c r="N7" s="9"/>
    </row>
    <row r="8" spans="1:14" s="4" customFormat="1" ht="15">
      <c r="A8" s="89" t="s">
        <v>27</v>
      </c>
      <c r="B8" s="270"/>
      <c r="C8" s="233"/>
      <c r="D8" s="295"/>
      <c r="E8" s="132">
        <v>3</v>
      </c>
      <c r="F8" s="132"/>
      <c r="G8" s="76"/>
      <c r="H8" s="76"/>
      <c r="I8" s="77"/>
      <c r="J8" s="78"/>
      <c r="K8" s="71">
        <f t="shared" si="0"/>
        <v>3</v>
      </c>
      <c r="L8" s="71">
        <f t="shared" si="0"/>
        <v>0</v>
      </c>
      <c r="M8" s="71">
        <f>SUM(K8,L8)</f>
        <v>3</v>
      </c>
      <c r="N8" s="10"/>
    </row>
    <row r="9" spans="1:14" s="4" customFormat="1" ht="15">
      <c r="A9" s="89" t="s">
        <v>34</v>
      </c>
      <c r="B9" s="270"/>
      <c r="C9" s="233"/>
      <c r="D9" s="295"/>
      <c r="E9" s="132">
        <v>3</v>
      </c>
      <c r="F9" s="132"/>
      <c r="G9" s="76"/>
      <c r="H9" s="76"/>
      <c r="I9" s="77"/>
      <c r="J9" s="78"/>
      <c r="K9" s="71">
        <f>SUM(E9)</f>
        <v>3</v>
      </c>
      <c r="L9" s="71">
        <f>SUM(F9)</f>
        <v>0</v>
      </c>
      <c r="M9" s="71">
        <f>SUM(K9,L9)</f>
        <v>3</v>
      </c>
      <c r="N9" s="10"/>
    </row>
    <row r="10" spans="1:46" s="7" customFormat="1" ht="15">
      <c r="A10" s="89" t="s">
        <v>35</v>
      </c>
      <c r="B10" s="270"/>
      <c r="C10" s="233"/>
      <c r="D10" s="295"/>
      <c r="E10" s="133">
        <v>3</v>
      </c>
      <c r="F10" s="132"/>
      <c r="G10" s="76"/>
      <c r="H10" s="76"/>
      <c r="I10" s="77"/>
      <c r="J10" s="78"/>
      <c r="K10" s="71">
        <f t="shared" si="0"/>
        <v>3</v>
      </c>
      <c r="L10" s="71">
        <f t="shared" si="0"/>
        <v>0</v>
      </c>
      <c r="M10" s="71">
        <f aca="true" t="shared" si="1" ref="M10:M36">SUM(K10,L10)</f>
        <v>3</v>
      </c>
      <c r="N10" s="10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s="4" customFormat="1" ht="15">
      <c r="A11" s="89" t="s">
        <v>28</v>
      </c>
      <c r="B11" s="270"/>
      <c r="C11" s="233"/>
      <c r="D11" s="295"/>
      <c r="E11" s="133"/>
      <c r="F11" s="132">
        <v>3</v>
      </c>
      <c r="G11" s="76"/>
      <c r="H11" s="76"/>
      <c r="I11" s="77"/>
      <c r="J11" s="78"/>
      <c r="K11" s="71">
        <f>SUM(E11)</f>
        <v>0</v>
      </c>
      <c r="L11" s="71">
        <f>SUM(F11)</f>
        <v>3</v>
      </c>
      <c r="M11" s="71">
        <f t="shared" si="1"/>
        <v>3</v>
      </c>
      <c r="N11" s="10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1:46" s="4" customFormat="1" ht="15">
      <c r="A12" s="101" t="s">
        <v>36</v>
      </c>
      <c r="B12" s="270"/>
      <c r="C12" s="233"/>
      <c r="D12" s="295"/>
      <c r="E12" s="133"/>
      <c r="F12" s="132"/>
      <c r="G12" s="76"/>
      <c r="H12" s="76"/>
      <c r="I12" s="77"/>
      <c r="J12" s="78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</row>
    <row r="13" spans="1:46" s="7" customFormat="1" ht="15">
      <c r="A13" s="102" t="s">
        <v>37</v>
      </c>
      <c r="B13" s="270"/>
      <c r="C13" s="234"/>
      <c r="D13" s="295"/>
      <c r="E13" s="133"/>
      <c r="F13" s="132"/>
      <c r="G13" s="76"/>
      <c r="H13" s="76"/>
      <c r="I13" s="77"/>
      <c r="J13" s="78"/>
      <c r="K13" s="71">
        <f>SUM(E13)</f>
        <v>0</v>
      </c>
      <c r="L13" s="71">
        <f>SUM(F13)</f>
        <v>0</v>
      </c>
      <c r="M13" s="71">
        <f>SUM(K13,L13)</f>
        <v>0</v>
      </c>
      <c r="N13" s="10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</row>
    <row r="14" spans="1:46" s="4" customFormat="1" ht="15">
      <c r="A14" s="89" t="s">
        <v>16</v>
      </c>
      <c r="B14" s="270"/>
      <c r="C14" s="228" t="s">
        <v>11</v>
      </c>
      <c r="D14" s="295">
        <v>3</v>
      </c>
      <c r="E14" s="134">
        <v>3</v>
      </c>
      <c r="F14" s="135"/>
      <c r="G14" s="136"/>
      <c r="H14" s="136"/>
      <c r="I14" s="137"/>
      <c r="J14" s="138"/>
      <c r="K14" s="71">
        <f>SUM(E14)</f>
        <v>3</v>
      </c>
      <c r="L14" s="71">
        <f>SUM(F14)</f>
        <v>0</v>
      </c>
      <c r="M14" s="71">
        <f t="shared" si="1"/>
        <v>3</v>
      </c>
      <c r="N14" s="1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</row>
    <row r="15" spans="1:46" s="4" customFormat="1" ht="15">
      <c r="A15" s="89" t="s">
        <v>17</v>
      </c>
      <c r="B15" s="270"/>
      <c r="C15" s="228"/>
      <c r="D15" s="295"/>
      <c r="E15" s="133">
        <v>3</v>
      </c>
      <c r="F15" s="132"/>
      <c r="G15" s="76"/>
      <c r="H15" s="76"/>
      <c r="I15" s="77"/>
      <c r="J15" s="78"/>
      <c r="K15" s="71">
        <f t="shared" si="0"/>
        <v>3</v>
      </c>
      <c r="L15" s="71">
        <f t="shared" si="0"/>
        <v>0</v>
      </c>
      <c r="M15" s="71">
        <f t="shared" si="1"/>
        <v>3</v>
      </c>
      <c r="N15" s="10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14" s="4" customFormat="1" ht="15">
      <c r="A16" s="89" t="s">
        <v>29</v>
      </c>
      <c r="B16" s="270"/>
      <c r="C16" s="228"/>
      <c r="D16" s="295"/>
      <c r="E16" s="139">
        <v>3</v>
      </c>
      <c r="F16" s="140"/>
      <c r="G16" s="136"/>
      <c r="H16" s="136"/>
      <c r="I16" s="137"/>
      <c r="J16" s="138"/>
      <c r="K16" s="71">
        <f t="shared" si="0"/>
        <v>3</v>
      </c>
      <c r="L16" s="71">
        <f t="shared" si="0"/>
        <v>0</v>
      </c>
      <c r="M16" s="71">
        <f t="shared" si="1"/>
        <v>3</v>
      </c>
      <c r="N16" s="10"/>
    </row>
    <row r="17" spans="1:14" s="4" customFormat="1" ht="15">
      <c r="A17" s="89" t="s">
        <v>30</v>
      </c>
      <c r="B17" s="270"/>
      <c r="C17" s="228"/>
      <c r="D17" s="295"/>
      <c r="E17" s="139"/>
      <c r="F17" s="140">
        <v>3</v>
      </c>
      <c r="G17" s="136"/>
      <c r="H17" s="136"/>
      <c r="I17" s="137"/>
      <c r="J17" s="138"/>
      <c r="K17" s="71">
        <f t="shared" si="0"/>
        <v>0</v>
      </c>
      <c r="L17" s="71">
        <f t="shared" si="0"/>
        <v>3</v>
      </c>
      <c r="M17" s="71">
        <f t="shared" si="1"/>
        <v>3</v>
      </c>
      <c r="N17" s="10"/>
    </row>
    <row r="18" spans="1:14" s="4" customFormat="1" ht="15">
      <c r="A18" s="103" t="s">
        <v>71</v>
      </c>
      <c r="B18" s="270"/>
      <c r="C18" s="243" t="s">
        <v>13</v>
      </c>
      <c r="D18" s="299">
        <v>3</v>
      </c>
      <c r="E18" s="141">
        <v>3</v>
      </c>
      <c r="F18" s="141"/>
      <c r="G18" s="76"/>
      <c r="H18" s="76"/>
      <c r="I18" s="77"/>
      <c r="J18" s="78"/>
      <c r="K18" s="71">
        <f t="shared" si="0"/>
        <v>3</v>
      </c>
      <c r="L18" s="71">
        <f t="shared" si="0"/>
        <v>0</v>
      </c>
      <c r="M18" s="71">
        <f t="shared" si="1"/>
        <v>3</v>
      </c>
      <c r="N18" s="10"/>
    </row>
    <row r="19" spans="1:14" s="4" customFormat="1" ht="15">
      <c r="A19" s="103" t="s">
        <v>72</v>
      </c>
      <c r="B19" s="270"/>
      <c r="C19" s="243"/>
      <c r="D19" s="299"/>
      <c r="E19" s="141">
        <v>3</v>
      </c>
      <c r="F19" s="141"/>
      <c r="G19" s="76"/>
      <c r="H19" s="76"/>
      <c r="I19" s="77"/>
      <c r="J19" s="78"/>
      <c r="K19" s="72">
        <f>SUM(E19)</f>
        <v>3</v>
      </c>
      <c r="L19" s="72">
        <f t="shared" si="0"/>
        <v>0</v>
      </c>
      <c r="M19" s="71">
        <f>SUM(K19,L19)</f>
        <v>3</v>
      </c>
      <c r="N19" s="10"/>
    </row>
    <row r="20" spans="1:14" s="4" customFormat="1" ht="15">
      <c r="A20" s="103" t="s">
        <v>73</v>
      </c>
      <c r="B20" s="270"/>
      <c r="C20" s="243"/>
      <c r="D20" s="299"/>
      <c r="E20" s="141">
        <v>3</v>
      </c>
      <c r="F20" s="141"/>
      <c r="G20" s="76"/>
      <c r="H20" s="76"/>
      <c r="I20" s="77"/>
      <c r="J20" s="78"/>
      <c r="K20" s="72">
        <f>SUM(E20)</f>
        <v>3</v>
      </c>
      <c r="L20" s="72">
        <f>SUM(F20)</f>
        <v>0</v>
      </c>
      <c r="M20" s="71">
        <f>SUM(K20,L20)</f>
        <v>3</v>
      </c>
      <c r="N20" s="10"/>
    </row>
    <row r="21" spans="1:14" ht="15">
      <c r="A21" s="103" t="s">
        <v>74</v>
      </c>
      <c r="B21" s="270"/>
      <c r="C21" s="243"/>
      <c r="D21" s="299"/>
      <c r="E21" s="141">
        <v>3</v>
      </c>
      <c r="F21" s="141"/>
      <c r="G21" s="76"/>
      <c r="H21" s="76"/>
      <c r="I21" s="77"/>
      <c r="J21" s="78"/>
      <c r="K21" s="72">
        <f>SUM(E21)</f>
        <v>3</v>
      </c>
      <c r="L21" s="72">
        <f>SUM(F21)</f>
        <v>0</v>
      </c>
      <c r="M21" s="71">
        <f t="shared" si="1"/>
        <v>3</v>
      </c>
      <c r="N21" s="11"/>
    </row>
    <row r="22" spans="1:14" ht="15">
      <c r="A22" s="103" t="s">
        <v>75</v>
      </c>
      <c r="B22" s="271"/>
      <c r="C22" s="243"/>
      <c r="D22" s="299"/>
      <c r="E22" s="141">
        <v>3</v>
      </c>
      <c r="F22" s="141"/>
      <c r="G22" s="76"/>
      <c r="H22" s="76"/>
      <c r="I22" s="77"/>
      <c r="J22" s="78"/>
      <c r="K22" s="72">
        <f t="shared" si="0"/>
        <v>3</v>
      </c>
      <c r="L22" s="72">
        <f t="shared" si="0"/>
        <v>0</v>
      </c>
      <c r="M22" s="71">
        <f t="shared" si="1"/>
        <v>3</v>
      </c>
      <c r="N22" s="11"/>
    </row>
    <row r="23" spans="1:14" s="85" customFormat="1" ht="15">
      <c r="A23" s="103" t="s">
        <v>76</v>
      </c>
      <c r="B23" s="86"/>
      <c r="C23" s="243"/>
      <c r="D23" s="299"/>
      <c r="E23" s="141">
        <v>3</v>
      </c>
      <c r="F23" s="141"/>
      <c r="G23" s="76"/>
      <c r="H23" s="76"/>
      <c r="I23" s="77"/>
      <c r="J23" s="78"/>
      <c r="K23" s="82">
        <f aca="true" t="shared" si="2" ref="K23:L29">SUM(E23)</f>
        <v>3</v>
      </c>
      <c r="L23" s="82">
        <f t="shared" si="2"/>
        <v>0</v>
      </c>
      <c r="M23" s="83">
        <f t="shared" si="1"/>
        <v>3</v>
      </c>
      <c r="N23" s="84"/>
    </row>
    <row r="24" spans="1:14" s="85" customFormat="1" ht="15">
      <c r="A24" s="103" t="s">
        <v>77</v>
      </c>
      <c r="B24" s="86"/>
      <c r="C24" s="243"/>
      <c r="D24" s="299"/>
      <c r="E24" s="141"/>
      <c r="F24" s="141">
        <v>3</v>
      </c>
      <c r="G24" s="76"/>
      <c r="H24" s="76"/>
      <c r="I24" s="77"/>
      <c r="J24" s="78"/>
      <c r="K24" s="82">
        <f t="shared" si="2"/>
        <v>0</v>
      </c>
      <c r="L24" s="82">
        <f t="shared" si="2"/>
        <v>3</v>
      </c>
      <c r="M24" s="83">
        <f t="shared" si="1"/>
        <v>3</v>
      </c>
      <c r="N24" s="84"/>
    </row>
    <row r="25" spans="1:14" s="85" customFormat="1" ht="15">
      <c r="A25" s="103" t="s">
        <v>78</v>
      </c>
      <c r="B25" s="86"/>
      <c r="C25" s="243"/>
      <c r="D25" s="299"/>
      <c r="E25" s="141"/>
      <c r="F25" s="141"/>
      <c r="G25" s="76"/>
      <c r="H25" s="76"/>
      <c r="I25" s="77"/>
      <c r="J25" s="78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103" t="s">
        <v>79</v>
      </c>
      <c r="B26" s="86"/>
      <c r="C26" s="243"/>
      <c r="D26" s="299"/>
      <c r="E26" s="141"/>
      <c r="F26" s="141"/>
      <c r="G26" s="76"/>
      <c r="H26" s="76"/>
      <c r="I26" s="77"/>
      <c r="J26" s="78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103" t="s">
        <v>80</v>
      </c>
      <c r="B27" s="86"/>
      <c r="C27" s="243"/>
      <c r="D27" s="299"/>
      <c r="E27" s="141"/>
      <c r="F27" s="141">
        <v>3</v>
      </c>
      <c r="G27" s="76"/>
      <c r="H27" s="76"/>
      <c r="I27" s="77"/>
      <c r="J27" s="78"/>
      <c r="K27" s="82">
        <f t="shared" si="2"/>
        <v>0</v>
      </c>
      <c r="L27" s="82">
        <f t="shared" si="2"/>
        <v>3</v>
      </c>
      <c r="M27" s="83">
        <f t="shared" si="1"/>
        <v>3</v>
      </c>
      <c r="N27" s="84"/>
    </row>
    <row r="28" spans="1:14" s="85" customFormat="1" ht="15">
      <c r="A28" s="103" t="s">
        <v>81</v>
      </c>
      <c r="B28" s="86"/>
      <c r="C28" s="243"/>
      <c r="D28" s="299"/>
      <c r="E28" s="141"/>
      <c r="F28" s="141"/>
      <c r="G28" s="76"/>
      <c r="H28" s="76"/>
      <c r="I28" s="77"/>
      <c r="J28" s="78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104" t="s">
        <v>82</v>
      </c>
      <c r="B29" s="86"/>
      <c r="C29" s="243"/>
      <c r="D29" s="299"/>
      <c r="E29" s="141"/>
      <c r="F29" s="141"/>
      <c r="G29" s="76"/>
      <c r="H29" s="76"/>
      <c r="I29" s="77"/>
      <c r="J29" s="78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30">
      <c r="A30" s="103" t="s">
        <v>85</v>
      </c>
      <c r="B30" s="255" t="s">
        <v>12</v>
      </c>
      <c r="C30" s="96" t="s">
        <v>10</v>
      </c>
      <c r="D30" s="131">
        <v>3</v>
      </c>
      <c r="E30" s="142"/>
      <c r="F30" s="143"/>
      <c r="G30" s="76"/>
      <c r="H30" s="76"/>
      <c r="I30" s="144">
        <v>3</v>
      </c>
      <c r="J30" s="145"/>
      <c r="K30" s="71">
        <f>SUM(I30)</f>
        <v>3</v>
      </c>
      <c r="L30" s="71">
        <f>SUM(J30)</f>
        <v>0</v>
      </c>
      <c r="M30" s="71">
        <f t="shared" si="1"/>
        <v>3</v>
      </c>
      <c r="N30" s="26"/>
    </row>
    <row r="31" spans="1:14" ht="15">
      <c r="A31" s="103" t="s">
        <v>86</v>
      </c>
      <c r="B31" s="255"/>
      <c r="C31" s="256" t="s">
        <v>89</v>
      </c>
      <c r="D31" s="295">
        <v>3</v>
      </c>
      <c r="E31" s="142"/>
      <c r="F31" s="76"/>
      <c r="G31" s="76"/>
      <c r="H31" s="76"/>
      <c r="I31" s="144"/>
      <c r="J31" s="145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>
      <c r="A32" s="103" t="s">
        <v>87</v>
      </c>
      <c r="B32" s="255"/>
      <c r="C32" s="256"/>
      <c r="D32" s="295"/>
      <c r="E32" s="142"/>
      <c r="F32" s="76"/>
      <c r="G32" s="76"/>
      <c r="H32" s="76"/>
      <c r="I32" s="144"/>
      <c r="J32" s="145">
        <v>3</v>
      </c>
      <c r="K32" s="72">
        <f t="shared" si="3"/>
        <v>0</v>
      </c>
      <c r="L32" s="72">
        <f t="shared" si="3"/>
        <v>3</v>
      </c>
      <c r="M32" s="71">
        <f t="shared" si="1"/>
        <v>3</v>
      </c>
      <c r="N32" s="26"/>
    </row>
    <row r="33" spans="1:13" ht="15">
      <c r="A33" s="103" t="s">
        <v>88</v>
      </c>
      <c r="B33" s="255"/>
      <c r="C33" s="256"/>
      <c r="D33" s="295"/>
      <c r="E33" s="142"/>
      <c r="F33" s="76"/>
      <c r="G33" s="76"/>
      <c r="H33" s="76"/>
      <c r="I33" s="144">
        <v>3</v>
      </c>
      <c r="J33" s="145"/>
      <c r="K33" s="72">
        <f t="shared" si="3"/>
        <v>3</v>
      </c>
      <c r="L33" s="72">
        <f t="shared" si="3"/>
        <v>0</v>
      </c>
      <c r="M33" s="71">
        <f t="shared" si="1"/>
        <v>3</v>
      </c>
    </row>
    <row r="34" spans="1:13" ht="15">
      <c r="A34" s="106" t="s">
        <v>31</v>
      </c>
      <c r="B34" s="255"/>
      <c r="C34" s="256" t="s">
        <v>13</v>
      </c>
      <c r="D34" s="300">
        <v>3</v>
      </c>
      <c r="E34" s="142"/>
      <c r="F34" s="77"/>
      <c r="G34" s="78"/>
      <c r="H34" s="78"/>
      <c r="I34" s="146"/>
      <c r="J34" s="146">
        <v>3</v>
      </c>
      <c r="K34" s="71">
        <f t="shared" si="3"/>
        <v>0</v>
      </c>
      <c r="L34" s="71">
        <f t="shared" si="3"/>
        <v>3</v>
      </c>
      <c r="M34" s="71">
        <f t="shared" si="1"/>
        <v>3</v>
      </c>
    </row>
    <row r="35" spans="1:13" ht="15">
      <c r="A35" s="106" t="s">
        <v>32</v>
      </c>
      <c r="B35" s="255"/>
      <c r="C35" s="256"/>
      <c r="D35" s="300"/>
      <c r="E35" s="142"/>
      <c r="F35" s="77"/>
      <c r="G35" s="78"/>
      <c r="H35" s="78"/>
      <c r="I35" s="146"/>
      <c r="J35" s="146">
        <v>3</v>
      </c>
      <c r="K35" s="71">
        <f t="shared" si="3"/>
        <v>0</v>
      </c>
      <c r="L35" s="71">
        <f t="shared" si="3"/>
        <v>3</v>
      </c>
      <c r="M35" s="71">
        <f t="shared" si="1"/>
        <v>3</v>
      </c>
    </row>
    <row r="36" spans="1:13" ht="15">
      <c r="A36" s="103" t="s">
        <v>83</v>
      </c>
      <c r="B36" s="255"/>
      <c r="C36" s="256"/>
      <c r="D36" s="300"/>
      <c r="E36" s="142"/>
      <c r="F36" s="77"/>
      <c r="G36" s="78"/>
      <c r="H36" s="78"/>
      <c r="I36" s="146"/>
      <c r="J36" s="146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">
      <c r="A37" s="107" t="s">
        <v>38</v>
      </c>
      <c r="B37" s="226" t="s">
        <v>14</v>
      </c>
      <c r="C37" s="224" t="s">
        <v>10</v>
      </c>
      <c r="D37" s="273">
        <v>3</v>
      </c>
      <c r="E37" s="76"/>
      <c r="F37" s="77"/>
      <c r="G37" s="145"/>
      <c r="H37" s="145">
        <v>3</v>
      </c>
      <c r="I37" s="78"/>
      <c r="J37" s="78"/>
      <c r="K37" s="71">
        <f aca="true" t="shared" si="4" ref="K37:L43">SUM(G37)</f>
        <v>0</v>
      </c>
      <c r="L37" s="71">
        <f t="shared" si="4"/>
        <v>3</v>
      </c>
      <c r="M37" s="71">
        <f aca="true" t="shared" si="5" ref="M37:M43">SUM(K37,L37)</f>
        <v>3</v>
      </c>
      <c r="N37" s="11"/>
    </row>
    <row r="38" spans="1:14" ht="45">
      <c r="A38" s="101" t="s">
        <v>39</v>
      </c>
      <c r="B38" s="227"/>
      <c r="C38" s="222"/>
      <c r="D38" s="273"/>
      <c r="E38" s="143"/>
      <c r="F38" s="147"/>
      <c r="G38" s="148"/>
      <c r="H38" s="148">
        <v>3</v>
      </c>
      <c r="I38" s="149"/>
      <c r="J38" s="149"/>
      <c r="K38" s="73">
        <f t="shared" si="4"/>
        <v>0</v>
      </c>
      <c r="L38" s="73">
        <f t="shared" si="4"/>
        <v>3</v>
      </c>
      <c r="M38" s="71">
        <f t="shared" si="5"/>
        <v>3</v>
      </c>
      <c r="N38" s="11"/>
    </row>
    <row r="39" spans="1:14" ht="15">
      <c r="A39" s="101" t="s">
        <v>40</v>
      </c>
      <c r="B39" s="227"/>
      <c r="C39" s="225"/>
      <c r="D39" s="273"/>
      <c r="E39" s="76"/>
      <c r="F39" s="77"/>
      <c r="G39" s="145"/>
      <c r="H39" s="145">
        <v>3</v>
      </c>
      <c r="I39" s="78"/>
      <c r="J39" s="78"/>
      <c r="K39" s="73">
        <f t="shared" si="4"/>
        <v>0</v>
      </c>
      <c r="L39" s="73">
        <f t="shared" si="4"/>
        <v>3</v>
      </c>
      <c r="M39" s="71">
        <f t="shared" si="5"/>
        <v>3</v>
      </c>
      <c r="N39" s="11"/>
    </row>
    <row r="40" spans="1:14" ht="15">
      <c r="A40" s="101" t="s">
        <v>41</v>
      </c>
      <c r="B40" s="227"/>
      <c r="C40" s="221" t="s">
        <v>11</v>
      </c>
      <c r="D40" s="274">
        <v>3</v>
      </c>
      <c r="E40" s="76"/>
      <c r="F40" s="77"/>
      <c r="G40" s="145"/>
      <c r="H40" s="145">
        <v>3</v>
      </c>
      <c r="I40" s="78"/>
      <c r="J40" s="78"/>
      <c r="K40" s="73">
        <f t="shared" si="4"/>
        <v>0</v>
      </c>
      <c r="L40" s="73">
        <f t="shared" si="4"/>
        <v>3</v>
      </c>
      <c r="M40" s="71">
        <f t="shared" si="5"/>
        <v>3</v>
      </c>
      <c r="N40" s="11"/>
    </row>
    <row r="41" spans="1:14" ht="30">
      <c r="A41" s="101" t="s">
        <v>42</v>
      </c>
      <c r="B41" s="227"/>
      <c r="C41" s="222"/>
      <c r="D41" s="274"/>
      <c r="E41" s="76"/>
      <c r="F41" s="77"/>
      <c r="G41" s="145"/>
      <c r="H41" s="145">
        <v>3</v>
      </c>
      <c r="I41" s="78"/>
      <c r="J41" s="78"/>
      <c r="K41" s="73">
        <f t="shared" si="4"/>
        <v>0</v>
      </c>
      <c r="L41" s="73">
        <f t="shared" si="4"/>
        <v>3</v>
      </c>
      <c r="M41" s="71">
        <f t="shared" si="5"/>
        <v>3</v>
      </c>
      <c r="N41" s="11"/>
    </row>
    <row r="42" spans="1:14" ht="30">
      <c r="A42" s="102" t="s">
        <v>43</v>
      </c>
      <c r="B42" s="227"/>
      <c r="C42" s="222"/>
      <c r="D42" s="274"/>
      <c r="E42" s="76"/>
      <c r="F42" s="77"/>
      <c r="G42" s="145"/>
      <c r="H42" s="145">
        <v>3</v>
      </c>
      <c r="I42" s="78"/>
      <c r="J42" s="78"/>
      <c r="K42" s="73">
        <f t="shared" si="4"/>
        <v>0</v>
      </c>
      <c r="L42" s="73">
        <f t="shared" si="4"/>
        <v>3</v>
      </c>
      <c r="M42" s="71">
        <f t="shared" si="5"/>
        <v>3</v>
      </c>
      <c r="N42" s="26"/>
    </row>
    <row r="43" spans="1:14" ht="15.75" thickBot="1">
      <c r="A43" s="108" t="s">
        <v>33</v>
      </c>
      <c r="B43" s="272"/>
      <c r="C43" s="225"/>
      <c r="D43" s="274"/>
      <c r="E43" s="143"/>
      <c r="F43" s="147"/>
      <c r="G43" s="148"/>
      <c r="H43" s="148">
        <v>3</v>
      </c>
      <c r="I43" s="149"/>
      <c r="J43" s="149"/>
      <c r="K43" s="71">
        <f t="shared" si="4"/>
        <v>0</v>
      </c>
      <c r="L43" s="71">
        <f t="shared" si="4"/>
        <v>3</v>
      </c>
      <c r="M43" s="71">
        <f t="shared" si="5"/>
        <v>3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42</v>
      </c>
      <c r="L44" s="74">
        <f>SUM(L7:L43)</f>
        <v>45</v>
      </c>
      <c r="M44" s="75">
        <f>SUM(M7:M43)</f>
        <v>87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12.7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12.7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12.7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</sheetData>
  <sheetProtection/>
  <mergeCells count="33">
    <mergeCell ref="A6:D6"/>
    <mergeCell ref="E6:J6"/>
    <mergeCell ref="D18:D29"/>
    <mergeCell ref="B30:B36"/>
    <mergeCell ref="C31:C33"/>
    <mergeCell ref="D31:D33"/>
    <mergeCell ref="C34:C36"/>
    <mergeCell ref="D34:D36"/>
    <mergeCell ref="A46:D46"/>
    <mergeCell ref="E46:F46"/>
    <mergeCell ref="G46:H46"/>
    <mergeCell ref="I46:J46"/>
    <mergeCell ref="C7:C13"/>
    <mergeCell ref="D7:D13"/>
    <mergeCell ref="C14:C17"/>
    <mergeCell ref="D14:D17"/>
    <mergeCell ref="C18:C29"/>
    <mergeCell ref="A44:J44"/>
    <mergeCell ref="K4:M4"/>
    <mergeCell ref="K5:L5"/>
    <mergeCell ref="A1:M1"/>
    <mergeCell ref="A2:M2"/>
    <mergeCell ref="A3:M3"/>
    <mergeCell ref="B4:D4"/>
    <mergeCell ref="E4:F4"/>
    <mergeCell ref="I4:J4"/>
    <mergeCell ref="G4:H4"/>
    <mergeCell ref="B37:B43"/>
    <mergeCell ref="C37:C39"/>
    <mergeCell ref="D37:D39"/>
    <mergeCell ref="C40:C43"/>
    <mergeCell ref="D40:D43"/>
    <mergeCell ref="B7:B22"/>
  </mergeCells>
  <printOptions/>
  <pageMargins left="0.75" right="0.75" top="1" bottom="1" header="0.5" footer="0.5"/>
  <pageSetup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V59"/>
  <sheetViews>
    <sheetView zoomScale="90" zoomScaleNormal="90" zoomScalePageLayoutView="0" workbookViewId="0" topLeftCell="A1">
      <selection activeCell="E30" sqref="E30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56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22" s="4" customFormat="1" ht="15" customHeight="1">
      <c r="A7" s="100" t="s">
        <v>26</v>
      </c>
      <c r="B7" s="269" t="s">
        <v>9</v>
      </c>
      <c r="C7" s="332" t="s">
        <v>10</v>
      </c>
      <c r="D7" s="312">
        <v>3</v>
      </c>
      <c r="E7" s="51"/>
      <c r="F7" s="51">
        <v>3</v>
      </c>
      <c r="G7" s="56"/>
      <c r="H7" s="56"/>
      <c r="I7" s="57"/>
      <c r="J7" s="58"/>
      <c r="K7" s="71">
        <f aca="true" t="shared" si="0" ref="K7:L22">SUM(E7)</f>
        <v>0</v>
      </c>
      <c r="L7" s="71">
        <f t="shared" si="0"/>
        <v>3</v>
      </c>
      <c r="M7" s="71">
        <f>SUM(K7,L7)</f>
        <v>3</v>
      </c>
      <c r="N7" s="9"/>
      <c r="O7" s="33"/>
      <c r="P7" s="33"/>
      <c r="Q7" s="33"/>
      <c r="R7" s="33"/>
      <c r="S7" s="33"/>
      <c r="T7" s="33"/>
      <c r="U7" s="33"/>
      <c r="V7" s="33"/>
    </row>
    <row r="8" spans="1:22" s="4" customFormat="1" ht="15" customHeight="1">
      <c r="A8" s="89" t="s">
        <v>27</v>
      </c>
      <c r="B8" s="270"/>
      <c r="C8" s="333"/>
      <c r="D8" s="327"/>
      <c r="E8" s="51"/>
      <c r="F8" s="51">
        <v>3</v>
      </c>
      <c r="G8" s="56"/>
      <c r="H8" s="56"/>
      <c r="I8" s="57"/>
      <c r="J8" s="58"/>
      <c r="K8" s="71">
        <f t="shared" si="0"/>
        <v>0</v>
      </c>
      <c r="L8" s="71">
        <f t="shared" si="0"/>
        <v>3</v>
      </c>
      <c r="M8" s="71">
        <f>SUM(K8,L8)</f>
        <v>3</v>
      </c>
      <c r="N8" s="10"/>
      <c r="O8" s="33"/>
      <c r="P8" s="33"/>
      <c r="Q8" s="33"/>
      <c r="R8" s="33"/>
      <c r="S8" s="33"/>
      <c r="T8" s="33"/>
      <c r="U8" s="33"/>
      <c r="V8" s="33"/>
    </row>
    <row r="9" spans="1:22" s="4" customFormat="1" ht="15" customHeight="1">
      <c r="A9" s="89" t="s">
        <v>34</v>
      </c>
      <c r="B9" s="270"/>
      <c r="C9" s="333"/>
      <c r="D9" s="327"/>
      <c r="E9" s="51"/>
      <c r="F9" s="51">
        <v>3</v>
      </c>
      <c r="G9" s="56"/>
      <c r="H9" s="56"/>
      <c r="I9" s="57"/>
      <c r="J9" s="58"/>
      <c r="K9" s="71">
        <f>SUM(E9)</f>
        <v>0</v>
      </c>
      <c r="L9" s="71">
        <f>SUM(F9)</f>
        <v>3</v>
      </c>
      <c r="M9" s="71">
        <f>SUM(K9,L9)</f>
        <v>3</v>
      </c>
      <c r="N9" s="10"/>
      <c r="O9" s="33"/>
      <c r="P9" s="33"/>
      <c r="Q9" s="33"/>
      <c r="R9" s="33"/>
      <c r="S9" s="33"/>
      <c r="T9" s="33"/>
      <c r="U9" s="33"/>
      <c r="V9" s="33"/>
    </row>
    <row r="10" spans="1:22" s="7" customFormat="1" ht="15" customHeight="1">
      <c r="A10" s="89" t="s">
        <v>35</v>
      </c>
      <c r="B10" s="270"/>
      <c r="C10" s="333"/>
      <c r="D10" s="327"/>
      <c r="E10" s="59"/>
      <c r="F10" s="51">
        <v>3</v>
      </c>
      <c r="G10" s="56"/>
      <c r="H10" s="56"/>
      <c r="I10" s="57"/>
      <c r="J10" s="58"/>
      <c r="K10" s="71">
        <f t="shared" si="0"/>
        <v>0</v>
      </c>
      <c r="L10" s="71">
        <f t="shared" si="0"/>
        <v>3</v>
      </c>
      <c r="M10" s="71">
        <f aca="true" t="shared" si="1" ref="M10:M36">SUM(K10,L10)</f>
        <v>3</v>
      </c>
      <c r="N10" s="10"/>
      <c r="O10" s="33"/>
      <c r="P10" s="33"/>
      <c r="Q10" s="33"/>
      <c r="R10" s="33"/>
      <c r="S10" s="33"/>
      <c r="T10" s="33"/>
      <c r="U10" s="33"/>
      <c r="V10" s="33"/>
    </row>
    <row r="11" spans="1:22" s="4" customFormat="1" ht="15" customHeight="1">
      <c r="A11" s="89" t="s">
        <v>28</v>
      </c>
      <c r="B11" s="270"/>
      <c r="C11" s="333"/>
      <c r="D11" s="327"/>
      <c r="E11" s="59"/>
      <c r="F11" s="51">
        <v>3</v>
      </c>
      <c r="G11" s="56"/>
      <c r="H11" s="56"/>
      <c r="I11" s="57"/>
      <c r="J11" s="58"/>
      <c r="K11" s="71">
        <f>SUM(E11)</f>
        <v>0</v>
      </c>
      <c r="L11" s="71">
        <f>SUM(F11)</f>
        <v>3</v>
      </c>
      <c r="M11" s="71">
        <f t="shared" si="1"/>
        <v>3</v>
      </c>
      <c r="N11" s="10"/>
      <c r="O11" s="33"/>
      <c r="P11" s="33"/>
      <c r="Q11" s="33"/>
      <c r="R11" s="33"/>
      <c r="S11" s="33"/>
      <c r="T11" s="33"/>
      <c r="U11" s="33"/>
      <c r="V11" s="33"/>
    </row>
    <row r="12" spans="1:22" s="4" customFormat="1" ht="15" customHeight="1">
      <c r="A12" s="101" t="s">
        <v>36</v>
      </c>
      <c r="B12" s="270"/>
      <c r="C12" s="333"/>
      <c r="D12" s="327"/>
      <c r="E12" s="59"/>
      <c r="F12" s="51"/>
      <c r="G12" s="56"/>
      <c r="H12" s="56"/>
      <c r="I12" s="57"/>
      <c r="J12" s="58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  <c r="O12" s="33"/>
      <c r="P12" s="33"/>
      <c r="Q12" s="33"/>
      <c r="R12" s="33"/>
      <c r="S12" s="33"/>
      <c r="T12" s="33"/>
      <c r="U12" s="33"/>
      <c r="V12" s="33"/>
    </row>
    <row r="13" spans="1:22" s="7" customFormat="1" ht="15" customHeight="1">
      <c r="A13" s="102" t="s">
        <v>37</v>
      </c>
      <c r="B13" s="270"/>
      <c r="C13" s="334"/>
      <c r="D13" s="328"/>
      <c r="E13" s="59"/>
      <c r="F13" s="51"/>
      <c r="G13" s="56"/>
      <c r="H13" s="56"/>
      <c r="I13" s="57"/>
      <c r="J13" s="58"/>
      <c r="K13" s="71">
        <f>SUM(E13)</f>
        <v>0</v>
      </c>
      <c r="L13" s="71">
        <f>SUM(F13)</f>
        <v>0</v>
      </c>
      <c r="M13" s="71">
        <f>SUM(K13,L13)</f>
        <v>0</v>
      </c>
      <c r="N13" s="10"/>
      <c r="O13" s="33"/>
      <c r="P13" s="33"/>
      <c r="Q13" s="33"/>
      <c r="R13" s="33"/>
      <c r="S13" s="33"/>
      <c r="T13" s="33"/>
      <c r="U13" s="33"/>
      <c r="V13" s="33"/>
    </row>
    <row r="14" spans="1:22" s="4" customFormat="1" ht="15" customHeight="1">
      <c r="A14" s="89" t="s">
        <v>16</v>
      </c>
      <c r="B14" s="270"/>
      <c r="C14" s="335" t="s">
        <v>11</v>
      </c>
      <c r="D14" s="303">
        <v>3</v>
      </c>
      <c r="E14" s="61">
        <v>3</v>
      </c>
      <c r="F14" s="52"/>
      <c r="G14" s="62"/>
      <c r="H14" s="62"/>
      <c r="I14" s="63"/>
      <c r="J14" s="64"/>
      <c r="K14" s="71">
        <f>SUM(E14)</f>
        <v>3</v>
      </c>
      <c r="L14" s="71">
        <f>SUM(F14)</f>
        <v>0</v>
      </c>
      <c r="M14" s="71">
        <f t="shared" si="1"/>
        <v>3</v>
      </c>
      <c r="N14" s="10"/>
      <c r="O14" s="33"/>
      <c r="P14" s="33"/>
      <c r="Q14" s="33"/>
      <c r="R14" s="33"/>
      <c r="S14" s="33"/>
      <c r="T14" s="33"/>
      <c r="U14" s="33"/>
      <c r="V14" s="33"/>
    </row>
    <row r="15" spans="1:22" s="4" customFormat="1" ht="15" customHeight="1">
      <c r="A15" s="89" t="s">
        <v>17</v>
      </c>
      <c r="B15" s="270"/>
      <c r="C15" s="335"/>
      <c r="D15" s="329"/>
      <c r="E15" s="65">
        <v>3</v>
      </c>
      <c r="F15" s="53"/>
      <c r="G15" s="56"/>
      <c r="H15" s="56"/>
      <c r="I15" s="57"/>
      <c r="J15" s="58"/>
      <c r="K15" s="71">
        <f t="shared" si="0"/>
        <v>3</v>
      </c>
      <c r="L15" s="71">
        <f t="shared" si="0"/>
        <v>0</v>
      </c>
      <c r="M15" s="71">
        <f t="shared" si="1"/>
        <v>3</v>
      </c>
      <c r="N15" s="10"/>
      <c r="O15" s="33"/>
      <c r="P15" s="33"/>
      <c r="Q15" s="33"/>
      <c r="R15" s="33"/>
      <c r="S15" s="33"/>
      <c r="T15" s="33"/>
      <c r="U15" s="33"/>
      <c r="V15" s="33"/>
    </row>
    <row r="16" spans="1:22" s="4" customFormat="1" ht="15" customHeight="1">
      <c r="A16" s="89" t="s">
        <v>29</v>
      </c>
      <c r="B16" s="270"/>
      <c r="C16" s="335"/>
      <c r="D16" s="329"/>
      <c r="E16" s="66"/>
      <c r="F16" s="54">
        <v>3</v>
      </c>
      <c r="G16" s="62"/>
      <c r="H16" s="62"/>
      <c r="I16" s="63"/>
      <c r="J16" s="64"/>
      <c r="K16" s="71">
        <f t="shared" si="0"/>
        <v>0</v>
      </c>
      <c r="L16" s="71">
        <f t="shared" si="0"/>
        <v>3</v>
      </c>
      <c r="M16" s="71">
        <f t="shared" si="1"/>
        <v>3</v>
      </c>
      <c r="N16" s="10"/>
      <c r="O16" s="33"/>
      <c r="P16" s="33"/>
      <c r="Q16" s="33"/>
      <c r="R16" s="33"/>
      <c r="S16" s="33"/>
      <c r="T16" s="33"/>
      <c r="U16" s="33"/>
      <c r="V16" s="33"/>
    </row>
    <row r="17" spans="1:14" s="4" customFormat="1" ht="15" customHeight="1">
      <c r="A17" s="89" t="s">
        <v>30</v>
      </c>
      <c r="B17" s="270"/>
      <c r="C17" s="335"/>
      <c r="D17" s="330"/>
      <c r="E17" s="66"/>
      <c r="F17" s="54">
        <v>3</v>
      </c>
      <c r="G17" s="62"/>
      <c r="H17" s="62"/>
      <c r="I17" s="63"/>
      <c r="J17" s="64"/>
      <c r="K17" s="71">
        <f t="shared" si="0"/>
        <v>0</v>
      </c>
      <c r="L17" s="71">
        <f t="shared" si="0"/>
        <v>3</v>
      </c>
      <c r="M17" s="71">
        <f t="shared" si="1"/>
        <v>3</v>
      </c>
      <c r="N17" s="10"/>
    </row>
    <row r="18" spans="1:14" s="4" customFormat="1" ht="15" customHeight="1">
      <c r="A18" s="103" t="s">
        <v>71</v>
      </c>
      <c r="B18" s="270"/>
      <c r="C18" s="336" t="s">
        <v>13</v>
      </c>
      <c r="D18" s="306">
        <v>4</v>
      </c>
      <c r="E18" s="67">
        <v>4</v>
      </c>
      <c r="F18" s="67"/>
      <c r="G18" s="56"/>
      <c r="H18" s="56"/>
      <c r="I18" s="57"/>
      <c r="J18" s="58"/>
      <c r="K18" s="71">
        <f t="shared" si="0"/>
        <v>4</v>
      </c>
      <c r="L18" s="71">
        <f t="shared" si="0"/>
        <v>0</v>
      </c>
      <c r="M18" s="71">
        <f t="shared" si="1"/>
        <v>4</v>
      </c>
      <c r="N18" s="10"/>
    </row>
    <row r="19" spans="1:14" s="4" customFormat="1" ht="15" customHeight="1">
      <c r="A19" s="103" t="s">
        <v>72</v>
      </c>
      <c r="B19" s="270"/>
      <c r="C19" s="336"/>
      <c r="D19" s="331"/>
      <c r="E19" s="67">
        <v>4</v>
      </c>
      <c r="F19" s="67"/>
      <c r="G19" s="56"/>
      <c r="H19" s="56"/>
      <c r="I19" s="57"/>
      <c r="J19" s="58"/>
      <c r="K19" s="72">
        <f>SUM(E19)</f>
        <v>4</v>
      </c>
      <c r="L19" s="72">
        <f t="shared" si="0"/>
        <v>0</v>
      </c>
      <c r="M19" s="71">
        <f>SUM(K19,L19)</f>
        <v>4</v>
      </c>
      <c r="N19" s="10"/>
    </row>
    <row r="20" spans="1:14" s="4" customFormat="1" ht="15" customHeight="1">
      <c r="A20" s="103" t="s">
        <v>73</v>
      </c>
      <c r="B20" s="270"/>
      <c r="C20" s="336"/>
      <c r="D20" s="331"/>
      <c r="E20" s="67"/>
      <c r="F20" s="67">
        <v>4</v>
      </c>
      <c r="G20" s="56"/>
      <c r="H20" s="56"/>
      <c r="I20" s="57"/>
      <c r="J20" s="58"/>
      <c r="K20" s="72">
        <f>SUM(E20)</f>
        <v>0</v>
      </c>
      <c r="L20" s="72">
        <f>SUM(F20)</f>
        <v>4</v>
      </c>
      <c r="M20" s="71">
        <f>SUM(K20,L20)</f>
        <v>4</v>
      </c>
      <c r="N20" s="10"/>
    </row>
    <row r="21" spans="1:14" ht="15" customHeight="1">
      <c r="A21" s="103" t="s">
        <v>74</v>
      </c>
      <c r="B21" s="270"/>
      <c r="C21" s="336"/>
      <c r="D21" s="331"/>
      <c r="E21" s="67"/>
      <c r="F21" s="67">
        <v>4</v>
      </c>
      <c r="G21" s="56"/>
      <c r="H21" s="56"/>
      <c r="I21" s="57"/>
      <c r="J21" s="58"/>
      <c r="K21" s="72">
        <f>SUM(E21)</f>
        <v>0</v>
      </c>
      <c r="L21" s="72">
        <f>SUM(F21)</f>
        <v>4</v>
      </c>
      <c r="M21" s="71">
        <f t="shared" si="1"/>
        <v>4</v>
      </c>
      <c r="N21" s="11"/>
    </row>
    <row r="22" spans="1:14" ht="15" customHeight="1">
      <c r="A22" s="103" t="s">
        <v>75</v>
      </c>
      <c r="B22" s="271"/>
      <c r="C22" s="336"/>
      <c r="D22" s="331"/>
      <c r="E22" s="67"/>
      <c r="F22" s="67">
        <v>4</v>
      </c>
      <c r="G22" s="56"/>
      <c r="H22" s="56"/>
      <c r="I22" s="57"/>
      <c r="J22" s="58"/>
      <c r="K22" s="72">
        <f t="shared" si="0"/>
        <v>0</v>
      </c>
      <c r="L22" s="72">
        <f t="shared" si="0"/>
        <v>4</v>
      </c>
      <c r="M22" s="71">
        <f t="shared" si="1"/>
        <v>4</v>
      </c>
      <c r="N22" s="11"/>
    </row>
    <row r="23" spans="1:14" s="85" customFormat="1" ht="15">
      <c r="A23" s="103" t="s">
        <v>76</v>
      </c>
      <c r="B23" s="86"/>
      <c r="C23" s="336"/>
      <c r="D23" s="331"/>
      <c r="E23" s="67"/>
      <c r="F23" s="67">
        <v>4</v>
      </c>
      <c r="G23" s="56"/>
      <c r="H23" s="56"/>
      <c r="I23" s="57"/>
      <c r="J23" s="58"/>
      <c r="K23" s="82">
        <f aca="true" t="shared" si="2" ref="K23:L29">SUM(E23)</f>
        <v>0</v>
      </c>
      <c r="L23" s="82">
        <f t="shared" si="2"/>
        <v>4</v>
      </c>
      <c r="M23" s="83">
        <f t="shared" si="1"/>
        <v>4</v>
      </c>
      <c r="N23" s="84"/>
    </row>
    <row r="24" spans="1:14" s="85" customFormat="1" ht="15">
      <c r="A24" s="103" t="s">
        <v>77</v>
      </c>
      <c r="B24" s="86"/>
      <c r="C24" s="336"/>
      <c r="D24" s="331"/>
      <c r="E24" s="67"/>
      <c r="F24" s="67">
        <v>1</v>
      </c>
      <c r="G24" s="56"/>
      <c r="H24" s="56"/>
      <c r="I24" s="57"/>
      <c r="J24" s="58"/>
      <c r="K24" s="82">
        <f t="shared" si="2"/>
        <v>0</v>
      </c>
      <c r="L24" s="82">
        <f t="shared" si="2"/>
        <v>1</v>
      </c>
      <c r="M24" s="83">
        <f t="shared" si="1"/>
        <v>1</v>
      </c>
      <c r="N24" s="84"/>
    </row>
    <row r="25" spans="1:14" s="85" customFormat="1" ht="15">
      <c r="A25" s="103" t="s">
        <v>78</v>
      </c>
      <c r="B25" s="86"/>
      <c r="C25" s="336"/>
      <c r="D25" s="331"/>
      <c r="E25" s="67"/>
      <c r="F25" s="67"/>
      <c r="G25" s="56"/>
      <c r="H25" s="56"/>
      <c r="I25" s="57"/>
      <c r="J25" s="58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103" t="s">
        <v>79</v>
      </c>
      <c r="B26" s="86"/>
      <c r="C26" s="336"/>
      <c r="D26" s="331"/>
      <c r="E26" s="67"/>
      <c r="F26" s="67"/>
      <c r="G26" s="56"/>
      <c r="H26" s="56"/>
      <c r="I26" s="57"/>
      <c r="J26" s="58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103" t="s">
        <v>80</v>
      </c>
      <c r="B27" s="86"/>
      <c r="C27" s="336"/>
      <c r="D27" s="331"/>
      <c r="E27" s="67"/>
      <c r="F27" s="67"/>
      <c r="G27" s="56"/>
      <c r="H27" s="56"/>
      <c r="I27" s="57"/>
      <c r="J27" s="58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103" t="s">
        <v>81</v>
      </c>
      <c r="B28" s="86"/>
      <c r="C28" s="336"/>
      <c r="D28" s="331"/>
      <c r="E28" s="67"/>
      <c r="F28" s="67"/>
      <c r="G28" s="56"/>
      <c r="H28" s="56"/>
      <c r="I28" s="57"/>
      <c r="J28" s="58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104" t="s">
        <v>82</v>
      </c>
      <c r="B29" s="86"/>
      <c r="C29" s="336"/>
      <c r="D29" s="331"/>
      <c r="E29" s="67"/>
      <c r="F29" s="67"/>
      <c r="G29" s="56"/>
      <c r="H29" s="56"/>
      <c r="I29" s="57"/>
      <c r="J29" s="58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103" t="s">
        <v>85</v>
      </c>
      <c r="B30" s="255" t="s">
        <v>12</v>
      </c>
      <c r="C30" s="105" t="s">
        <v>10</v>
      </c>
      <c r="D30" s="99">
        <v>3</v>
      </c>
      <c r="E30" s="109"/>
      <c r="F30" s="69"/>
      <c r="G30" s="56"/>
      <c r="H30" s="56"/>
      <c r="I30" s="55"/>
      <c r="J30" s="60">
        <v>3</v>
      </c>
      <c r="K30" s="71">
        <f>SUM(I30)</f>
        <v>0</v>
      </c>
      <c r="L30" s="71">
        <f>SUM(J30)</f>
        <v>3</v>
      </c>
      <c r="M30" s="71">
        <f t="shared" si="1"/>
        <v>3</v>
      </c>
      <c r="N30" s="26"/>
    </row>
    <row r="31" spans="1:14" ht="15" customHeight="1">
      <c r="A31" s="103" t="s">
        <v>86</v>
      </c>
      <c r="B31" s="255"/>
      <c r="C31" s="348" t="s">
        <v>89</v>
      </c>
      <c r="D31" s="308">
        <v>3</v>
      </c>
      <c r="E31" s="110"/>
      <c r="F31" s="56"/>
      <c r="G31" s="56"/>
      <c r="H31" s="56"/>
      <c r="I31" s="55"/>
      <c r="J31" s="60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103" t="s">
        <v>87</v>
      </c>
      <c r="B32" s="255"/>
      <c r="C32" s="348"/>
      <c r="D32" s="308"/>
      <c r="E32" s="110"/>
      <c r="F32" s="56"/>
      <c r="G32" s="56"/>
      <c r="H32" s="56"/>
      <c r="I32" s="55"/>
      <c r="J32" s="60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103" t="s">
        <v>88</v>
      </c>
      <c r="B33" s="255"/>
      <c r="C33" s="348"/>
      <c r="D33" s="308"/>
      <c r="E33" s="110"/>
      <c r="F33" s="56"/>
      <c r="G33" s="56"/>
      <c r="H33" s="56"/>
      <c r="I33" s="55"/>
      <c r="J33" s="60">
        <v>3</v>
      </c>
      <c r="K33" s="72">
        <f t="shared" si="3"/>
        <v>0</v>
      </c>
      <c r="L33" s="72">
        <f t="shared" si="3"/>
        <v>3</v>
      </c>
      <c r="M33" s="71">
        <f t="shared" si="1"/>
        <v>3</v>
      </c>
    </row>
    <row r="34" spans="1:13" ht="15" customHeight="1">
      <c r="A34" s="106" t="s">
        <v>31</v>
      </c>
      <c r="B34" s="255"/>
      <c r="C34" s="348" t="s">
        <v>13</v>
      </c>
      <c r="D34" s="349">
        <v>4</v>
      </c>
      <c r="E34" s="109"/>
      <c r="F34" s="57"/>
      <c r="G34" s="58"/>
      <c r="H34" s="58"/>
      <c r="I34" s="111"/>
      <c r="J34" s="111">
        <v>4</v>
      </c>
      <c r="K34" s="71">
        <f t="shared" si="3"/>
        <v>0</v>
      </c>
      <c r="L34" s="71">
        <f t="shared" si="3"/>
        <v>4</v>
      </c>
      <c r="M34" s="71">
        <f t="shared" si="1"/>
        <v>4</v>
      </c>
    </row>
    <row r="35" spans="1:13" ht="15" customHeight="1">
      <c r="A35" s="106" t="s">
        <v>32</v>
      </c>
      <c r="B35" s="255"/>
      <c r="C35" s="348"/>
      <c r="D35" s="349"/>
      <c r="E35" s="109"/>
      <c r="F35" s="57"/>
      <c r="G35" s="58"/>
      <c r="H35" s="58"/>
      <c r="I35" s="111"/>
      <c r="J35" s="111">
        <v>4</v>
      </c>
      <c r="K35" s="71">
        <f t="shared" si="3"/>
        <v>0</v>
      </c>
      <c r="L35" s="71">
        <f t="shared" si="3"/>
        <v>4</v>
      </c>
      <c r="M35" s="71">
        <f t="shared" si="1"/>
        <v>4</v>
      </c>
    </row>
    <row r="36" spans="1:13" ht="15" customHeight="1">
      <c r="A36" s="103" t="s">
        <v>83</v>
      </c>
      <c r="B36" s="255"/>
      <c r="C36" s="348"/>
      <c r="D36" s="349"/>
      <c r="E36" s="109"/>
      <c r="F36" s="57"/>
      <c r="G36" s="58"/>
      <c r="H36" s="58"/>
      <c r="I36" s="111"/>
      <c r="J36" s="111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.75" customHeight="1">
      <c r="A37" s="107" t="s">
        <v>38</v>
      </c>
      <c r="B37" s="337" t="s">
        <v>14</v>
      </c>
      <c r="C37" s="340" t="s">
        <v>10</v>
      </c>
      <c r="D37" s="343">
        <v>3</v>
      </c>
      <c r="E37" s="68"/>
      <c r="F37" s="57"/>
      <c r="G37" s="60"/>
      <c r="H37" s="60">
        <v>3</v>
      </c>
      <c r="I37" s="58"/>
      <c r="J37" s="58"/>
      <c r="K37" s="71">
        <f aca="true" t="shared" si="4" ref="K37:L43">SUM(G37)</f>
        <v>0</v>
      </c>
      <c r="L37" s="71">
        <f t="shared" si="4"/>
        <v>3</v>
      </c>
      <c r="M37" s="71">
        <f aca="true" t="shared" si="5" ref="M37:M43">SUM(K37,L37)</f>
        <v>3</v>
      </c>
      <c r="N37" s="11"/>
    </row>
    <row r="38" spans="1:14" ht="29.25" customHeight="1">
      <c r="A38" s="101" t="s">
        <v>39</v>
      </c>
      <c r="B38" s="338"/>
      <c r="C38" s="341"/>
      <c r="D38" s="343"/>
      <c r="E38" s="69"/>
      <c r="F38" s="112"/>
      <c r="G38" s="113">
        <v>3</v>
      </c>
      <c r="H38" s="113"/>
      <c r="I38" s="114"/>
      <c r="J38" s="114"/>
      <c r="K38" s="73">
        <f t="shared" si="4"/>
        <v>3</v>
      </c>
      <c r="L38" s="73">
        <f t="shared" si="4"/>
        <v>0</v>
      </c>
      <c r="M38" s="71">
        <f t="shared" si="5"/>
        <v>3</v>
      </c>
      <c r="N38" s="11"/>
    </row>
    <row r="39" spans="1:14" ht="15" customHeight="1">
      <c r="A39" s="101" t="s">
        <v>40</v>
      </c>
      <c r="B39" s="338"/>
      <c r="C39" s="342"/>
      <c r="D39" s="344"/>
      <c r="E39" s="56"/>
      <c r="F39" s="57"/>
      <c r="G39" s="60">
        <v>3</v>
      </c>
      <c r="H39" s="60"/>
      <c r="I39" s="58"/>
      <c r="J39" s="58"/>
      <c r="K39" s="73">
        <f t="shared" si="4"/>
        <v>3</v>
      </c>
      <c r="L39" s="73">
        <f t="shared" si="4"/>
        <v>0</v>
      </c>
      <c r="M39" s="71">
        <f t="shared" si="5"/>
        <v>3</v>
      </c>
      <c r="N39" s="11"/>
    </row>
    <row r="40" spans="1:14" ht="15" customHeight="1">
      <c r="A40" s="101" t="s">
        <v>41</v>
      </c>
      <c r="B40" s="338"/>
      <c r="C40" s="345" t="s">
        <v>11</v>
      </c>
      <c r="D40" s="346">
        <v>3</v>
      </c>
      <c r="E40" s="56"/>
      <c r="F40" s="57"/>
      <c r="G40" s="60">
        <v>3</v>
      </c>
      <c r="H40" s="60"/>
      <c r="I40" s="58"/>
      <c r="J40" s="58"/>
      <c r="K40" s="73">
        <f t="shared" si="4"/>
        <v>3</v>
      </c>
      <c r="L40" s="73">
        <f t="shared" si="4"/>
        <v>0</v>
      </c>
      <c r="M40" s="71">
        <f t="shared" si="5"/>
        <v>3</v>
      </c>
      <c r="N40" s="11"/>
    </row>
    <row r="41" spans="1:14" ht="15" customHeight="1">
      <c r="A41" s="101" t="s">
        <v>42</v>
      </c>
      <c r="B41" s="338"/>
      <c r="C41" s="341"/>
      <c r="D41" s="347"/>
      <c r="E41" s="56"/>
      <c r="F41" s="57"/>
      <c r="G41" s="60">
        <v>3</v>
      </c>
      <c r="H41" s="60"/>
      <c r="I41" s="58"/>
      <c r="J41" s="58"/>
      <c r="K41" s="73">
        <f t="shared" si="4"/>
        <v>3</v>
      </c>
      <c r="L41" s="73">
        <f t="shared" si="4"/>
        <v>0</v>
      </c>
      <c r="M41" s="71">
        <f t="shared" si="5"/>
        <v>3</v>
      </c>
      <c r="N41" s="11"/>
    </row>
    <row r="42" spans="1:14" ht="15" customHeight="1">
      <c r="A42" s="102" t="s">
        <v>43</v>
      </c>
      <c r="B42" s="338"/>
      <c r="C42" s="341"/>
      <c r="D42" s="347"/>
      <c r="E42" s="56"/>
      <c r="F42" s="57"/>
      <c r="G42" s="60">
        <v>3</v>
      </c>
      <c r="H42" s="60"/>
      <c r="I42" s="58"/>
      <c r="J42" s="58"/>
      <c r="K42" s="73">
        <f t="shared" si="4"/>
        <v>3</v>
      </c>
      <c r="L42" s="73">
        <f t="shared" si="4"/>
        <v>0</v>
      </c>
      <c r="M42" s="71">
        <f t="shared" si="5"/>
        <v>3</v>
      </c>
      <c r="N42" s="26"/>
    </row>
    <row r="43" spans="1:14" ht="15.75" customHeight="1" thickBot="1">
      <c r="A43" s="108" t="s">
        <v>33</v>
      </c>
      <c r="B43" s="339"/>
      <c r="C43" s="342"/>
      <c r="D43" s="347"/>
      <c r="E43" s="70"/>
      <c r="F43" s="112"/>
      <c r="G43" s="113">
        <v>3</v>
      </c>
      <c r="H43" s="113"/>
      <c r="I43" s="114"/>
      <c r="J43" s="114"/>
      <c r="K43" s="71">
        <f t="shared" si="4"/>
        <v>3</v>
      </c>
      <c r="L43" s="71">
        <f t="shared" si="4"/>
        <v>0</v>
      </c>
      <c r="M43" s="71">
        <f t="shared" si="5"/>
        <v>3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32</v>
      </c>
      <c r="L44" s="74">
        <f>SUM(L7:L43)</f>
        <v>55</v>
      </c>
      <c r="M44" s="75">
        <f>SUM(M7:M43)</f>
        <v>87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12.7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D14:D17"/>
    <mergeCell ref="C18:C29"/>
    <mergeCell ref="D18:D29"/>
    <mergeCell ref="B30:B36"/>
    <mergeCell ref="C31:C33"/>
    <mergeCell ref="A46:D46"/>
    <mergeCell ref="E46:F46"/>
    <mergeCell ref="G46:H46"/>
    <mergeCell ref="B37:B43"/>
    <mergeCell ref="C37:C39"/>
    <mergeCell ref="D37:D39"/>
    <mergeCell ref="C40:C43"/>
    <mergeCell ref="D40:D43"/>
    <mergeCell ref="I46:J46"/>
    <mergeCell ref="E4:F4"/>
    <mergeCell ref="A6:D6"/>
    <mergeCell ref="G4:H4"/>
    <mergeCell ref="B7:B22"/>
    <mergeCell ref="C7:C13"/>
    <mergeCell ref="D7:D13"/>
    <mergeCell ref="D31:D33"/>
    <mergeCell ref="C34:C36"/>
    <mergeCell ref="D34:D36"/>
    <mergeCell ref="K5:L5"/>
    <mergeCell ref="A44:J44"/>
    <mergeCell ref="E6:J6"/>
    <mergeCell ref="K4:M4"/>
    <mergeCell ref="I4:J4"/>
    <mergeCell ref="A1:M1"/>
    <mergeCell ref="A2:M2"/>
    <mergeCell ref="A3:M3"/>
    <mergeCell ref="B4:D4"/>
    <mergeCell ref="C14:C17"/>
  </mergeCells>
  <printOptions/>
  <pageMargins left="0.75" right="0.75" top="1" bottom="1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59"/>
  <sheetViews>
    <sheetView zoomScale="90" zoomScaleNormal="90" zoomScalePageLayoutView="0" workbookViewId="0" topLeftCell="A7">
      <selection activeCell="A36" sqref="A36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68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88" t="s">
        <v>26</v>
      </c>
      <c r="B7" s="269" t="s">
        <v>9</v>
      </c>
      <c r="C7" s="232" t="s">
        <v>10</v>
      </c>
      <c r="D7" s="312">
        <v>4</v>
      </c>
      <c r="E7" s="150"/>
      <c r="F7" s="150"/>
      <c r="G7" s="151"/>
      <c r="H7" s="151"/>
      <c r="I7" s="152"/>
      <c r="J7" s="152"/>
      <c r="K7" s="71">
        <f aca="true" t="shared" si="0" ref="K7:L22">SUM(E7)</f>
        <v>0</v>
      </c>
      <c r="L7" s="71">
        <f t="shared" si="0"/>
        <v>0</v>
      </c>
      <c r="M7" s="71">
        <f>SUM(K7,L7)</f>
        <v>0</v>
      </c>
      <c r="N7" s="9"/>
    </row>
    <row r="8" spans="1:14" s="4" customFormat="1" ht="15" customHeight="1">
      <c r="A8" s="89" t="s">
        <v>27</v>
      </c>
      <c r="B8" s="270"/>
      <c r="C8" s="233"/>
      <c r="D8" s="313"/>
      <c r="E8" s="150"/>
      <c r="F8" s="150"/>
      <c r="G8" s="151"/>
      <c r="H8" s="151"/>
      <c r="I8" s="152"/>
      <c r="J8" s="152"/>
      <c r="K8" s="71">
        <f t="shared" si="0"/>
        <v>0</v>
      </c>
      <c r="L8" s="71">
        <f t="shared" si="0"/>
        <v>0</v>
      </c>
      <c r="M8" s="71">
        <f>SUM(K8,L8)</f>
        <v>0</v>
      </c>
      <c r="N8" s="10"/>
    </row>
    <row r="9" spans="1:14" s="4" customFormat="1" ht="15" customHeight="1">
      <c r="A9" s="90" t="s">
        <v>34</v>
      </c>
      <c r="B9" s="270"/>
      <c r="C9" s="233"/>
      <c r="D9" s="313"/>
      <c r="E9" s="150"/>
      <c r="F9" s="150"/>
      <c r="G9" s="151"/>
      <c r="H9" s="151"/>
      <c r="I9" s="152"/>
      <c r="J9" s="152"/>
      <c r="K9" s="71">
        <f>SUM(E9)</f>
        <v>0</v>
      </c>
      <c r="L9" s="71">
        <f>SUM(F9)</f>
        <v>0</v>
      </c>
      <c r="M9" s="71">
        <f>SUM(K9,L9)</f>
        <v>0</v>
      </c>
      <c r="N9" s="10"/>
    </row>
    <row r="10" spans="1:14" s="7" customFormat="1" ht="15" customHeight="1">
      <c r="A10" s="90" t="s">
        <v>35</v>
      </c>
      <c r="B10" s="270"/>
      <c r="C10" s="233"/>
      <c r="D10" s="313"/>
      <c r="E10" s="150"/>
      <c r="F10" s="150"/>
      <c r="G10" s="151"/>
      <c r="H10" s="151"/>
      <c r="I10" s="152"/>
      <c r="J10" s="152"/>
      <c r="K10" s="71">
        <f t="shared" si="0"/>
        <v>0</v>
      </c>
      <c r="L10" s="71">
        <f t="shared" si="0"/>
        <v>0</v>
      </c>
      <c r="M10" s="71">
        <f aca="true" t="shared" si="1" ref="M10:M36">SUM(K10,L10)</f>
        <v>0</v>
      </c>
      <c r="N10" s="10"/>
    </row>
    <row r="11" spans="1:14" s="4" customFormat="1" ht="15" customHeight="1">
      <c r="A11" s="90" t="s">
        <v>28</v>
      </c>
      <c r="B11" s="270"/>
      <c r="C11" s="233"/>
      <c r="D11" s="313"/>
      <c r="E11" s="150"/>
      <c r="F11" s="150"/>
      <c r="G11" s="151"/>
      <c r="H11" s="151"/>
      <c r="I11" s="152"/>
      <c r="J11" s="152"/>
      <c r="K11" s="71">
        <f>SUM(E11)</f>
        <v>0</v>
      </c>
      <c r="L11" s="71">
        <f>SUM(F11)</f>
        <v>0</v>
      </c>
      <c r="M11" s="71">
        <f t="shared" si="1"/>
        <v>0</v>
      </c>
      <c r="N11" s="10"/>
    </row>
    <row r="12" spans="1:14" s="4" customFormat="1" ht="15" customHeight="1">
      <c r="A12" s="91" t="s">
        <v>36</v>
      </c>
      <c r="B12" s="270"/>
      <c r="C12" s="233"/>
      <c r="D12" s="313"/>
      <c r="E12" s="150"/>
      <c r="F12" s="150"/>
      <c r="G12" s="151"/>
      <c r="H12" s="151"/>
      <c r="I12" s="152"/>
      <c r="J12" s="152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</row>
    <row r="13" spans="1:14" s="7" customFormat="1" ht="15" customHeight="1">
      <c r="A13" s="92" t="s">
        <v>37</v>
      </c>
      <c r="B13" s="270"/>
      <c r="C13" s="234"/>
      <c r="D13" s="314"/>
      <c r="E13" s="150"/>
      <c r="F13" s="150"/>
      <c r="G13" s="151"/>
      <c r="H13" s="151"/>
      <c r="I13" s="152"/>
      <c r="J13" s="152"/>
      <c r="K13" s="71">
        <f>SUM(E13)</f>
        <v>0</v>
      </c>
      <c r="L13" s="71">
        <f>SUM(F13)</f>
        <v>0</v>
      </c>
      <c r="M13" s="71">
        <f>SUM(K13,L13)</f>
        <v>0</v>
      </c>
      <c r="N13" s="10"/>
    </row>
    <row r="14" spans="1:14" s="4" customFormat="1" ht="15" customHeight="1">
      <c r="A14" s="89" t="s">
        <v>16</v>
      </c>
      <c r="B14" s="270"/>
      <c r="C14" s="228" t="s">
        <v>11</v>
      </c>
      <c r="D14" s="303">
        <v>4</v>
      </c>
      <c r="E14" s="153"/>
      <c r="F14" s="153"/>
      <c r="G14" s="154"/>
      <c r="H14" s="154"/>
      <c r="I14" s="155"/>
      <c r="J14" s="155"/>
      <c r="K14" s="71">
        <f>SUM(E14)</f>
        <v>0</v>
      </c>
      <c r="L14" s="71">
        <f>SUM(F14)</f>
        <v>0</v>
      </c>
      <c r="M14" s="71">
        <f t="shared" si="1"/>
        <v>0</v>
      </c>
      <c r="N14" s="10"/>
    </row>
    <row r="15" spans="1:14" s="4" customFormat="1" ht="15" customHeight="1">
      <c r="A15" s="90" t="s">
        <v>17</v>
      </c>
      <c r="B15" s="270"/>
      <c r="C15" s="228"/>
      <c r="D15" s="304"/>
      <c r="E15" s="156"/>
      <c r="F15" s="156"/>
      <c r="G15" s="151"/>
      <c r="H15" s="151"/>
      <c r="I15" s="152"/>
      <c r="J15" s="152"/>
      <c r="K15" s="71">
        <f t="shared" si="0"/>
        <v>0</v>
      </c>
      <c r="L15" s="71">
        <f t="shared" si="0"/>
        <v>0</v>
      </c>
      <c r="M15" s="71">
        <f t="shared" si="1"/>
        <v>0</v>
      </c>
      <c r="N15" s="10"/>
    </row>
    <row r="16" spans="1:14" s="4" customFormat="1" ht="15" customHeight="1">
      <c r="A16" s="90" t="s">
        <v>29</v>
      </c>
      <c r="B16" s="270"/>
      <c r="C16" s="228"/>
      <c r="D16" s="304"/>
      <c r="E16" s="157"/>
      <c r="F16" s="157"/>
      <c r="G16" s="154"/>
      <c r="H16" s="154"/>
      <c r="I16" s="155"/>
      <c r="J16" s="155"/>
      <c r="K16" s="71">
        <f t="shared" si="0"/>
        <v>0</v>
      </c>
      <c r="L16" s="71">
        <f t="shared" si="0"/>
        <v>0</v>
      </c>
      <c r="M16" s="71">
        <f t="shared" si="1"/>
        <v>0</v>
      </c>
      <c r="N16" s="10"/>
    </row>
    <row r="17" spans="1:14" s="4" customFormat="1" ht="15" customHeight="1">
      <c r="A17" s="90" t="s">
        <v>30</v>
      </c>
      <c r="B17" s="270"/>
      <c r="C17" s="228"/>
      <c r="D17" s="305"/>
      <c r="E17" s="157"/>
      <c r="F17" s="157"/>
      <c r="G17" s="154"/>
      <c r="H17" s="154"/>
      <c r="I17" s="155"/>
      <c r="J17" s="155"/>
      <c r="K17" s="71">
        <f t="shared" si="0"/>
        <v>0</v>
      </c>
      <c r="L17" s="71">
        <f t="shared" si="0"/>
        <v>0</v>
      </c>
      <c r="M17" s="71">
        <f t="shared" si="1"/>
        <v>0</v>
      </c>
      <c r="N17" s="10"/>
    </row>
    <row r="18" spans="1:14" s="4" customFormat="1" ht="15" customHeight="1">
      <c r="A18" s="93" t="s">
        <v>71</v>
      </c>
      <c r="B18" s="270"/>
      <c r="C18" s="243" t="s">
        <v>13</v>
      </c>
      <c r="D18" s="306">
        <v>4</v>
      </c>
      <c r="E18" s="158"/>
      <c r="F18" s="158">
        <v>4</v>
      </c>
      <c r="G18" s="151"/>
      <c r="H18" s="151"/>
      <c r="I18" s="152"/>
      <c r="J18" s="152"/>
      <c r="K18" s="71">
        <f t="shared" si="0"/>
        <v>0</v>
      </c>
      <c r="L18" s="71">
        <f t="shared" si="0"/>
        <v>4</v>
      </c>
      <c r="M18" s="71">
        <f t="shared" si="1"/>
        <v>4</v>
      </c>
      <c r="N18" s="10"/>
    </row>
    <row r="19" spans="1:14" s="4" customFormat="1" ht="15" customHeight="1">
      <c r="A19" s="93" t="s">
        <v>72</v>
      </c>
      <c r="B19" s="270"/>
      <c r="C19" s="243"/>
      <c r="D19" s="307"/>
      <c r="E19" s="158"/>
      <c r="F19" s="158">
        <v>4</v>
      </c>
      <c r="G19" s="151"/>
      <c r="H19" s="151"/>
      <c r="I19" s="152"/>
      <c r="J19" s="152"/>
      <c r="K19" s="72">
        <f>SUM(E19)</f>
        <v>0</v>
      </c>
      <c r="L19" s="72">
        <f t="shared" si="0"/>
        <v>4</v>
      </c>
      <c r="M19" s="71">
        <f>SUM(K19,L19)</f>
        <v>4</v>
      </c>
      <c r="N19" s="10"/>
    </row>
    <row r="20" spans="1:14" s="4" customFormat="1" ht="15" customHeight="1">
      <c r="A20" s="93" t="s">
        <v>73</v>
      </c>
      <c r="B20" s="270"/>
      <c r="C20" s="243"/>
      <c r="D20" s="307"/>
      <c r="E20" s="158"/>
      <c r="F20" s="158">
        <v>4</v>
      </c>
      <c r="G20" s="151"/>
      <c r="H20" s="151"/>
      <c r="I20" s="152"/>
      <c r="J20" s="152"/>
      <c r="K20" s="72">
        <f>SUM(E20)</f>
        <v>0</v>
      </c>
      <c r="L20" s="72">
        <f>SUM(F20)</f>
        <v>4</v>
      </c>
      <c r="M20" s="71">
        <f>SUM(K20,L20)</f>
        <v>4</v>
      </c>
      <c r="N20" s="10"/>
    </row>
    <row r="21" spans="1:14" ht="15" customHeight="1">
      <c r="A21" s="93" t="s">
        <v>74</v>
      </c>
      <c r="B21" s="270"/>
      <c r="C21" s="243"/>
      <c r="D21" s="307"/>
      <c r="E21" s="158"/>
      <c r="F21" s="158"/>
      <c r="G21" s="151"/>
      <c r="H21" s="151"/>
      <c r="I21" s="152"/>
      <c r="J21" s="152"/>
      <c r="K21" s="72">
        <f>SUM(E21)</f>
        <v>0</v>
      </c>
      <c r="L21" s="72">
        <f>SUM(F21)</f>
        <v>0</v>
      </c>
      <c r="M21" s="71">
        <f t="shared" si="1"/>
        <v>0</v>
      </c>
      <c r="N21" s="11"/>
    </row>
    <row r="22" spans="1:14" ht="15" customHeight="1">
      <c r="A22" s="93" t="s">
        <v>75</v>
      </c>
      <c r="B22" s="271"/>
      <c r="C22" s="243"/>
      <c r="D22" s="307"/>
      <c r="E22" s="158"/>
      <c r="F22" s="158"/>
      <c r="G22" s="151"/>
      <c r="H22" s="151"/>
      <c r="I22" s="152"/>
      <c r="J22" s="152"/>
      <c r="K22" s="72">
        <f t="shared" si="0"/>
        <v>0</v>
      </c>
      <c r="L22" s="72">
        <f t="shared" si="0"/>
        <v>0</v>
      </c>
      <c r="M22" s="71">
        <f t="shared" si="1"/>
        <v>0</v>
      </c>
      <c r="N22" s="11"/>
    </row>
    <row r="23" spans="1:14" s="85" customFormat="1" ht="15">
      <c r="A23" s="93" t="s">
        <v>76</v>
      </c>
      <c r="B23" s="86"/>
      <c r="C23" s="243"/>
      <c r="D23" s="307"/>
      <c r="E23" s="158"/>
      <c r="F23" s="158"/>
      <c r="G23" s="151"/>
      <c r="H23" s="151"/>
      <c r="I23" s="152"/>
      <c r="J23" s="152"/>
      <c r="K23" s="82">
        <f aca="true" t="shared" si="2" ref="K23:L29">SUM(E23)</f>
        <v>0</v>
      </c>
      <c r="L23" s="82">
        <f t="shared" si="2"/>
        <v>0</v>
      </c>
      <c r="M23" s="83">
        <f t="shared" si="1"/>
        <v>0</v>
      </c>
      <c r="N23" s="84"/>
    </row>
    <row r="24" spans="1:14" s="85" customFormat="1" ht="15">
      <c r="A24" s="93" t="s">
        <v>77</v>
      </c>
      <c r="B24" s="86"/>
      <c r="C24" s="243"/>
      <c r="D24" s="307"/>
      <c r="E24" s="158"/>
      <c r="F24" s="158"/>
      <c r="G24" s="151"/>
      <c r="H24" s="151"/>
      <c r="I24" s="152"/>
      <c r="J24" s="152"/>
      <c r="K24" s="82">
        <f t="shared" si="2"/>
        <v>0</v>
      </c>
      <c r="L24" s="82">
        <f t="shared" si="2"/>
        <v>0</v>
      </c>
      <c r="M24" s="83">
        <f t="shared" si="1"/>
        <v>0</v>
      </c>
      <c r="N24" s="84"/>
    </row>
    <row r="25" spans="1:14" s="85" customFormat="1" ht="15">
      <c r="A25" s="93" t="s">
        <v>78</v>
      </c>
      <c r="B25" s="86"/>
      <c r="C25" s="243"/>
      <c r="D25" s="307"/>
      <c r="E25" s="158"/>
      <c r="F25" s="158"/>
      <c r="G25" s="151"/>
      <c r="H25" s="151"/>
      <c r="I25" s="152"/>
      <c r="J25" s="152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93" t="s">
        <v>79</v>
      </c>
      <c r="B26" s="86"/>
      <c r="C26" s="243"/>
      <c r="D26" s="307"/>
      <c r="E26" s="158"/>
      <c r="F26" s="158"/>
      <c r="G26" s="151"/>
      <c r="H26" s="151"/>
      <c r="I26" s="152"/>
      <c r="J26" s="152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93" t="s">
        <v>80</v>
      </c>
      <c r="B27" s="86"/>
      <c r="C27" s="243"/>
      <c r="D27" s="307"/>
      <c r="E27" s="158"/>
      <c r="F27" s="158"/>
      <c r="G27" s="151"/>
      <c r="H27" s="151"/>
      <c r="I27" s="152"/>
      <c r="J27" s="152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93" t="s">
        <v>81</v>
      </c>
      <c r="B28" s="86"/>
      <c r="C28" s="243"/>
      <c r="D28" s="307"/>
      <c r="E28" s="158"/>
      <c r="F28" s="158"/>
      <c r="G28" s="151"/>
      <c r="H28" s="151"/>
      <c r="I28" s="152"/>
      <c r="J28" s="152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94" t="s">
        <v>82</v>
      </c>
      <c r="B29" s="86"/>
      <c r="C29" s="243"/>
      <c r="D29" s="307"/>
      <c r="E29" s="158"/>
      <c r="F29" s="158"/>
      <c r="G29" s="151"/>
      <c r="H29" s="151"/>
      <c r="I29" s="152"/>
      <c r="J29" s="152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93" t="s">
        <v>85</v>
      </c>
      <c r="B30" s="255" t="s">
        <v>12</v>
      </c>
      <c r="C30" s="130" t="s">
        <v>10</v>
      </c>
      <c r="D30" s="99">
        <v>4</v>
      </c>
      <c r="E30" s="159"/>
      <c r="F30" s="160"/>
      <c r="G30" s="151"/>
      <c r="H30" s="151"/>
      <c r="I30" s="71"/>
      <c r="J30" s="71"/>
      <c r="K30" s="71">
        <f>SUM(I30)</f>
        <v>0</v>
      </c>
      <c r="L30" s="71">
        <f>SUM(J30)</f>
        <v>0</v>
      </c>
      <c r="M30" s="71">
        <f t="shared" si="1"/>
        <v>0</v>
      </c>
      <c r="N30" s="26"/>
    </row>
    <row r="31" spans="1:14" ht="15" customHeight="1">
      <c r="A31" s="93" t="s">
        <v>86</v>
      </c>
      <c r="B31" s="255"/>
      <c r="C31" s="256" t="s">
        <v>89</v>
      </c>
      <c r="D31" s="308">
        <v>4</v>
      </c>
      <c r="E31" s="161"/>
      <c r="F31" s="151"/>
      <c r="G31" s="151"/>
      <c r="H31" s="151"/>
      <c r="I31" s="71"/>
      <c r="J31" s="71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93" t="s">
        <v>87</v>
      </c>
      <c r="B32" s="255"/>
      <c r="C32" s="256"/>
      <c r="D32" s="308"/>
      <c r="E32" s="161"/>
      <c r="F32" s="151"/>
      <c r="G32" s="151"/>
      <c r="H32" s="151"/>
      <c r="I32" s="71"/>
      <c r="J32" s="71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93" t="s">
        <v>88</v>
      </c>
      <c r="B33" s="255"/>
      <c r="C33" s="256"/>
      <c r="D33" s="308"/>
      <c r="E33" s="161"/>
      <c r="F33" s="151"/>
      <c r="G33" s="151"/>
      <c r="H33" s="151"/>
      <c r="I33" s="71"/>
      <c r="J33" s="71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95" t="s">
        <v>31</v>
      </c>
      <c r="B34" s="255"/>
      <c r="C34" s="256" t="s">
        <v>13</v>
      </c>
      <c r="D34" s="311">
        <v>4</v>
      </c>
      <c r="E34" s="159"/>
      <c r="F34" s="152"/>
      <c r="G34" s="152"/>
      <c r="H34" s="152"/>
      <c r="I34" s="165"/>
      <c r="J34" s="165"/>
      <c r="K34" s="71">
        <f t="shared" si="3"/>
        <v>0</v>
      </c>
      <c r="L34" s="71">
        <f t="shared" si="3"/>
        <v>0</v>
      </c>
      <c r="M34" s="71">
        <f t="shared" si="1"/>
        <v>0</v>
      </c>
    </row>
    <row r="35" spans="1:13" ht="15" customHeight="1">
      <c r="A35" s="95" t="s">
        <v>32</v>
      </c>
      <c r="B35" s="255"/>
      <c r="C35" s="256"/>
      <c r="D35" s="311"/>
      <c r="E35" s="159"/>
      <c r="F35" s="152"/>
      <c r="G35" s="152"/>
      <c r="H35" s="152"/>
      <c r="I35" s="165"/>
      <c r="J35" s="165"/>
      <c r="K35" s="71">
        <f t="shared" si="3"/>
        <v>0</v>
      </c>
      <c r="L35" s="71">
        <f t="shared" si="3"/>
        <v>0</v>
      </c>
      <c r="M35" s="71">
        <f t="shared" si="1"/>
        <v>0</v>
      </c>
    </row>
    <row r="36" spans="1:13" ht="15" customHeight="1">
      <c r="A36" s="93" t="s">
        <v>83</v>
      </c>
      <c r="B36" s="255"/>
      <c r="C36" s="256"/>
      <c r="D36" s="311"/>
      <c r="E36" s="159"/>
      <c r="F36" s="152"/>
      <c r="G36" s="152"/>
      <c r="H36" s="152"/>
      <c r="I36" s="165"/>
      <c r="J36" s="165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" customHeight="1">
      <c r="A37" s="97" t="s">
        <v>38</v>
      </c>
      <c r="B37" s="226" t="s">
        <v>14</v>
      </c>
      <c r="C37" s="224" t="s">
        <v>10</v>
      </c>
      <c r="D37" s="309">
        <v>4</v>
      </c>
      <c r="E37" s="184"/>
      <c r="F37" s="152"/>
      <c r="G37" s="71"/>
      <c r="H37" s="194">
        <v>1</v>
      </c>
      <c r="I37" s="152"/>
      <c r="J37" s="152"/>
      <c r="K37" s="71">
        <f aca="true" t="shared" si="4" ref="K37:L43">SUM(G37)</f>
        <v>0</v>
      </c>
      <c r="L37" s="71">
        <f t="shared" si="4"/>
        <v>1</v>
      </c>
      <c r="M37" s="71">
        <f aca="true" t="shared" si="5" ref="M37:M43">SUM(K37,L37)</f>
        <v>1</v>
      </c>
      <c r="N37" s="11"/>
    </row>
    <row r="38" spans="1:14" ht="15" customHeight="1">
      <c r="A38" s="91" t="s">
        <v>39</v>
      </c>
      <c r="B38" s="227"/>
      <c r="C38" s="222"/>
      <c r="D38" s="309"/>
      <c r="E38" s="160"/>
      <c r="F38" s="163"/>
      <c r="G38" s="73"/>
      <c r="H38" s="73"/>
      <c r="I38" s="163"/>
      <c r="J38" s="163"/>
      <c r="K38" s="73">
        <f t="shared" si="4"/>
        <v>0</v>
      </c>
      <c r="L38" s="73">
        <f t="shared" si="4"/>
        <v>0</v>
      </c>
      <c r="M38" s="71">
        <f t="shared" si="5"/>
        <v>0</v>
      </c>
      <c r="N38" s="11"/>
    </row>
    <row r="39" spans="1:14" ht="15" customHeight="1">
      <c r="A39" s="91" t="s">
        <v>40</v>
      </c>
      <c r="B39" s="227"/>
      <c r="C39" s="225"/>
      <c r="D39" s="310"/>
      <c r="E39" s="151"/>
      <c r="F39" s="152"/>
      <c r="G39" s="71"/>
      <c r="H39" s="71"/>
      <c r="I39" s="152"/>
      <c r="J39" s="152"/>
      <c r="K39" s="73">
        <f t="shared" si="4"/>
        <v>0</v>
      </c>
      <c r="L39" s="73">
        <f t="shared" si="4"/>
        <v>0</v>
      </c>
      <c r="M39" s="71">
        <f t="shared" si="5"/>
        <v>0</v>
      </c>
      <c r="N39" s="11"/>
    </row>
    <row r="40" spans="1:14" ht="15" customHeight="1">
      <c r="A40" s="91" t="s">
        <v>41</v>
      </c>
      <c r="B40" s="227"/>
      <c r="C40" s="221" t="s">
        <v>11</v>
      </c>
      <c r="D40" s="301">
        <v>4</v>
      </c>
      <c r="E40" s="151"/>
      <c r="F40" s="152"/>
      <c r="G40" s="71"/>
      <c r="H40" s="71"/>
      <c r="I40" s="152"/>
      <c r="J40" s="152"/>
      <c r="K40" s="73">
        <f t="shared" si="4"/>
        <v>0</v>
      </c>
      <c r="L40" s="73">
        <f t="shared" si="4"/>
        <v>0</v>
      </c>
      <c r="M40" s="71">
        <f t="shared" si="5"/>
        <v>0</v>
      </c>
      <c r="N40" s="11"/>
    </row>
    <row r="41" spans="1:14" ht="15" customHeight="1">
      <c r="A41" s="91" t="s">
        <v>42</v>
      </c>
      <c r="B41" s="227"/>
      <c r="C41" s="222"/>
      <c r="D41" s="302"/>
      <c r="E41" s="151"/>
      <c r="F41" s="152"/>
      <c r="G41" s="71">
        <v>4</v>
      </c>
      <c r="H41" s="71"/>
      <c r="I41" s="152"/>
      <c r="J41" s="152"/>
      <c r="K41" s="73">
        <f t="shared" si="4"/>
        <v>4</v>
      </c>
      <c r="L41" s="73">
        <f t="shared" si="4"/>
        <v>0</v>
      </c>
      <c r="M41" s="71">
        <f t="shared" si="5"/>
        <v>4</v>
      </c>
      <c r="N41" s="11"/>
    </row>
    <row r="42" spans="1:14" ht="15" customHeight="1">
      <c r="A42" s="92" t="s">
        <v>43</v>
      </c>
      <c r="B42" s="227"/>
      <c r="C42" s="222"/>
      <c r="D42" s="302"/>
      <c r="E42" s="151"/>
      <c r="F42" s="152"/>
      <c r="G42" s="71">
        <v>4</v>
      </c>
      <c r="H42" s="71"/>
      <c r="I42" s="152"/>
      <c r="J42" s="152"/>
      <c r="K42" s="73">
        <f t="shared" si="4"/>
        <v>4</v>
      </c>
      <c r="L42" s="73">
        <f t="shared" si="4"/>
        <v>0</v>
      </c>
      <c r="M42" s="71">
        <f t="shared" si="5"/>
        <v>4</v>
      </c>
      <c r="N42" s="26"/>
    </row>
    <row r="43" spans="1:14" ht="15.75" customHeight="1" thickBot="1">
      <c r="A43" s="98" t="s">
        <v>33</v>
      </c>
      <c r="B43" s="272"/>
      <c r="C43" s="225"/>
      <c r="D43" s="302"/>
      <c r="E43" s="185"/>
      <c r="F43" s="163"/>
      <c r="G43" s="73">
        <v>4</v>
      </c>
      <c r="H43" s="73"/>
      <c r="I43" s="163"/>
      <c r="J43" s="163"/>
      <c r="K43" s="71">
        <f t="shared" si="4"/>
        <v>4</v>
      </c>
      <c r="L43" s="71">
        <f t="shared" si="4"/>
        <v>0</v>
      </c>
      <c r="M43" s="71">
        <f t="shared" si="5"/>
        <v>4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12</v>
      </c>
      <c r="L44" s="74">
        <f>SUM(L7:L43)</f>
        <v>13</v>
      </c>
      <c r="M44" s="75">
        <f>SUM(M7:M43)</f>
        <v>25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E47" s="1"/>
      <c r="G47" s="60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60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60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12.7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A46:D46"/>
    <mergeCell ref="E46:F46"/>
    <mergeCell ref="G46:H46"/>
    <mergeCell ref="I46:J46"/>
    <mergeCell ref="A44:J44"/>
    <mergeCell ref="B7:B22"/>
    <mergeCell ref="B37:B43"/>
    <mergeCell ref="C37:C39"/>
    <mergeCell ref="C40:C43"/>
    <mergeCell ref="B30:B36"/>
    <mergeCell ref="D34:D36"/>
    <mergeCell ref="A6:D6"/>
    <mergeCell ref="E6:J6"/>
    <mergeCell ref="C7:C13"/>
    <mergeCell ref="D7:D13"/>
    <mergeCell ref="C14:C17"/>
    <mergeCell ref="D40:D43"/>
    <mergeCell ref="D14:D17"/>
    <mergeCell ref="C18:C29"/>
    <mergeCell ref="D18:D29"/>
    <mergeCell ref="D31:D33"/>
    <mergeCell ref="K4:M4"/>
    <mergeCell ref="K5:L5"/>
    <mergeCell ref="D37:D39"/>
    <mergeCell ref="C31:C33"/>
    <mergeCell ref="C34:C36"/>
    <mergeCell ref="A1:M1"/>
    <mergeCell ref="A2:M2"/>
    <mergeCell ref="A3:M3"/>
    <mergeCell ref="B4:D4"/>
    <mergeCell ref="E4:F4"/>
    <mergeCell ref="I4:J4"/>
    <mergeCell ref="G4:H4"/>
  </mergeCells>
  <printOptions/>
  <pageMargins left="0.75" right="0.75" top="1" bottom="1" header="0.5" footer="0.5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47"/>
  <sheetViews>
    <sheetView zoomScale="90" zoomScaleNormal="90" zoomScalePageLayoutView="0" workbookViewId="0" topLeftCell="A10">
      <selection activeCell="A24" sqref="A24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69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88" t="s">
        <v>26</v>
      </c>
      <c r="B7" s="269" t="s">
        <v>9</v>
      </c>
      <c r="C7" s="232" t="s">
        <v>10</v>
      </c>
      <c r="D7" s="312">
        <v>5</v>
      </c>
      <c r="E7" s="150"/>
      <c r="F7" s="150"/>
      <c r="G7" s="151"/>
      <c r="H7" s="151"/>
      <c r="I7" s="152"/>
      <c r="J7" s="152"/>
      <c r="K7" s="71">
        <f aca="true" t="shared" si="0" ref="K7:L22">SUM(E7)</f>
        <v>0</v>
      </c>
      <c r="L7" s="71">
        <f t="shared" si="0"/>
        <v>0</v>
      </c>
      <c r="M7" s="71">
        <f>SUM(K7,L7)</f>
        <v>0</v>
      </c>
      <c r="N7" s="9"/>
    </row>
    <row r="8" spans="1:14" s="4" customFormat="1" ht="15" customHeight="1">
      <c r="A8" s="89" t="s">
        <v>27</v>
      </c>
      <c r="B8" s="270"/>
      <c r="C8" s="233"/>
      <c r="D8" s="313"/>
      <c r="E8" s="150"/>
      <c r="F8" s="150"/>
      <c r="G8" s="151"/>
      <c r="H8" s="151"/>
      <c r="I8" s="152"/>
      <c r="J8" s="152"/>
      <c r="K8" s="71">
        <f t="shared" si="0"/>
        <v>0</v>
      </c>
      <c r="L8" s="71">
        <f t="shared" si="0"/>
        <v>0</v>
      </c>
      <c r="M8" s="71">
        <f>SUM(K8,L8)</f>
        <v>0</v>
      </c>
      <c r="N8" s="10"/>
    </row>
    <row r="9" spans="1:14" s="4" customFormat="1" ht="15" customHeight="1">
      <c r="A9" s="90" t="s">
        <v>34</v>
      </c>
      <c r="B9" s="270"/>
      <c r="C9" s="233"/>
      <c r="D9" s="313"/>
      <c r="E9" s="150"/>
      <c r="F9" s="150"/>
      <c r="G9" s="151"/>
      <c r="H9" s="151"/>
      <c r="I9" s="152"/>
      <c r="J9" s="152"/>
      <c r="K9" s="71">
        <f>SUM(E9)</f>
        <v>0</v>
      </c>
      <c r="L9" s="71">
        <f>SUM(F9)</f>
        <v>0</v>
      </c>
      <c r="M9" s="71">
        <f>SUM(K9,L9)</f>
        <v>0</v>
      </c>
      <c r="N9" s="10"/>
    </row>
    <row r="10" spans="1:14" s="7" customFormat="1" ht="15" customHeight="1">
      <c r="A10" s="90" t="s">
        <v>35</v>
      </c>
      <c r="B10" s="270"/>
      <c r="C10" s="233"/>
      <c r="D10" s="313"/>
      <c r="E10" s="150"/>
      <c r="F10" s="150"/>
      <c r="G10" s="151"/>
      <c r="H10" s="151"/>
      <c r="I10" s="152"/>
      <c r="J10" s="152"/>
      <c r="K10" s="71">
        <f t="shared" si="0"/>
        <v>0</v>
      </c>
      <c r="L10" s="71">
        <f t="shared" si="0"/>
        <v>0</v>
      </c>
      <c r="M10" s="71">
        <f aca="true" t="shared" si="1" ref="M10:M36">SUM(K10,L10)</f>
        <v>0</v>
      </c>
      <c r="N10" s="10"/>
    </row>
    <row r="11" spans="1:14" s="4" customFormat="1" ht="15" customHeight="1">
      <c r="A11" s="90" t="s">
        <v>28</v>
      </c>
      <c r="B11" s="270"/>
      <c r="C11" s="233"/>
      <c r="D11" s="313"/>
      <c r="E11" s="150"/>
      <c r="F11" s="150"/>
      <c r="G11" s="151"/>
      <c r="H11" s="151"/>
      <c r="I11" s="152"/>
      <c r="J11" s="152"/>
      <c r="K11" s="71">
        <f>SUM(E11)</f>
        <v>0</v>
      </c>
      <c r="L11" s="71">
        <f>SUM(F11)</f>
        <v>0</v>
      </c>
      <c r="M11" s="71">
        <f t="shared" si="1"/>
        <v>0</v>
      </c>
      <c r="N11" s="10"/>
    </row>
    <row r="12" spans="1:14" s="4" customFormat="1" ht="15" customHeight="1">
      <c r="A12" s="91" t="s">
        <v>36</v>
      </c>
      <c r="B12" s="270"/>
      <c r="C12" s="233"/>
      <c r="D12" s="313"/>
      <c r="E12" s="150"/>
      <c r="F12" s="150"/>
      <c r="G12" s="151"/>
      <c r="H12" s="151"/>
      <c r="I12" s="152"/>
      <c r="J12" s="152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</row>
    <row r="13" spans="1:14" s="7" customFormat="1" ht="15" customHeight="1">
      <c r="A13" s="92" t="s">
        <v>37</v>
      </c>
      <c r="B13" s="270"/>
      <c r="C13" s="234"/>
      <c r="D13" s="314"/>
      <c r="E13" s="150"/>
      <c r="F13" s="150"/>
      <c r="G13" s="151"/>
      <c r="H13" s="151"/>
      <c r="I13" s="152"/>
      <c r="J13" s="152"/>
      <c r="K13" s="71">
        <f>SUM(E13)</f>
        <v>0</v>
      </c>
      <c r="L13" s="71">
        <f>SUM(F13)</f>
        <v>0</v>
      </c>
      <c r="M13" s="71">
        <f>SUM(K13,L13)</f>
        <v>0</v>
      </c>
      <c r="N13" s="10"/>
    </row>
    <row r="14" spans="1:14" s="4" customFormat="1" ht="15" customHeight="1">
      <c r="A14" s="89" t="s">
        <v>16</v>
      </c>
      <c r="B14" s="270"/>
      <c r="C14" s="228" t="s">
        <v>11</v>
      </c>
      <c r="D14" s="303">
        <v>4</v>
      </c>
      <c r="E14" s="153"/>
      <c r="F14" s="153"/>
      <c r="G14" s="154"/>
      <c r="H14" s="154"/>
      <c r="I14" s="155"/>
      <c r="J14" s="155"/>
      <c r="K14" s="71">
        <f>SUM(E14)</f>
        <v>0</v>
      </c>
      <c r="L14" s="71">
        <f>SUM(F14)</f>
        <v>0</v>
      </c>
      <c r="M14" s="71">
        <f t="shared" si="1"/>
        <v>0</v>
      </c>
      <c r="N14" s="10"/>
    </row>
    <row r="15" spans="1:14" s="4" customFormat="1" ht="15" customHeight="1">
      <c r="A15" s="90" t="s">
        <v>17</v>
      </c>
      <c r="B15" s="270"/>
      <c r="C15" s="228"/>
      <c r="D15" s="304"/>
      <c r="E15" s="156"/>
      <c r="F15" s="156"/>
      <c r="G15" s="151"/>
      <c r="H15" s="151"/>
      <c r="I15" s="152"/>
      <c r="J15" s="152"/>
      <c r="K15" s="71">
        <f t="shared" si="0"/>
        <v>0</v>
      </c>
      <c r="L15" s="71">
        <f t="shared" si="0"/>
        <v>0</v>
      </c>
      <c r="M15" s="71">
        <f t="shared" si="1"/>
        <v>0</v>
      </c>
      <c r="N15" s="10"/>
    </row>
    <row r="16" spans="1:14" s="4" customFormat="1" ht="15" customHeight="1">
      <c r="A16" s="90" t="s">
        <v>29</v>
      </c>
      <c r="B16" s="270"/>
      <c r="C16" s="228"/>
      <c r="D16" s="304"/>
      <c r="E16" s="157"/>
      <c r="F16" s="157"/>
      <c r="G16" s="154"/>
      <c r="H16" s="154"/>
      <c r="I16" s="155"/>
      <c r="J16" s="155"/>
      <c r="K16" s="71">
        <f t="shared" si="0"/>
        <v>0</v>
      </c>
      <c r="L16" s="71">
        <f t="shared" si="0"/>
        <v>0</v>
      </c>
      <c r="M16" s="71">
        <f t="shared" si="1"/>
        <v>0</v>
      </c>
      <c r="N16" s="10"/>
    </row>
    <row r="17" spans="1:14" s="4" customFormat="1" ht="15" customHeight="1">
      <c r="A17" s="90" t="s">
        <v>30</v>
      </c>
      <c r="B17" s="270"/>
      <c r="C17" s="228"/>
      <c r="D17" s="305"/>
      <c r="E17" s="157"/>
      <c r="F17" s="157"/>
      <c r="G17" s="154"/>
      <c r="H17" s="154"/>
      <c r="I17" s="155"/>
      <c r="J17" s="155"/>
      <c r="K17" s="71">
        <f t="shared" si="0"/>
        <v>0</v>
      </c>
      <c r="L17" s="71">
        <f t="shared" si="0"/>
        <v>0</v>
      </c>
      <c r="M17" s="71">
        <f t="shared" si="1"/>
        <v>0</v>
      </c>
      <c r="N17" s="10"/>
    </row>
    <row r="18" spans="1:14" s="4" customFormat="1" ht="15" customHeight="1">
      <c r="A18" s="93" t="s">
        <v>71</v>
      </c>
      <c r="B18" s="270"/>
      <c r="C18" s="243" t="s">
        <v>13</v>
      </c>
      <c r="D18" s="306">
        <v>4</v>
      </c>
      <c r="E18" s="158"/>
      <c r="F18" s="158">
        <v>4</v>
      </c>
      <c r="G18" s="151"/>
      <c r="H18" s="151"/>
      <c r="I18" s="152"/>
      <c r="J18" s="152"/>
      <c r="K18" s="71">
        <f t="shared" si="0"/>
        <v>0</v>
      </c>
      <c r="L18" s="71">
        <f t="shared" si="0"/>
        <v>4</v>
      </c>
      <c r="M18" s="71">
        <f t="shared" si="1"/>
        <v>4</v>
      </c>
      <c r="N18" s="10"/>
    </row>
    <row r="19" spans="1:14" s="4" customFormat="1" ht="15" customHeight="1">
      <c r="A19" s="93" t="s">
        <v>72</v>
      </c>
      <c r="B19" s="270"/>
      <c r="C19" s="243"/>
      <c r="D19" s="307"/>
      <c r="E19" s="158"/>
      <c r="F19" s="158">
        <v>4</v>
      </c>
      <c r="G19" s="151"/>
      <c r="H19" s="151"/>
      <c r="I19" s="152"/>
      <c r="J19" s="152"/>
      <c r="K19" s="72">
        <f>SUM(E19)</f>
        <v>0</v>
      </c>
      <c r="L19" s="72">
        <f t="shared" si="0"/>
        <v>4</v>
      </c>
      <c r="M19" s="71">
        <f>SUM(K19,L19)</f>
        <v>4</v>
      </c>
      <c r="N19" s="10"/>
    </row>
    <row r="20" spans="1:14" s="4" customFormat="1" ht="15" customHeight="1">
      <c r="A20" s="93" t="s">
        <v>73</v>
      </c>
      <c r="B20" s="270"/>
      <c r="C20" s="243"/>
      <c r="D20" s="307"/>
      <c r="E20" s="158"/>
      <c r="F20" s="158">
        <v>4</v>
      </c>
      <c r="G20" s="151"/>
      <c r="H20" s="151"/>
      <c r="I20" s="152"/>
      <c r="J20" s="152"/>
      <c r="K20" s="72">
        <f>SUM(E20)</f>
        <v>0</v>
      </c>
      <c r="L20" s="72">
        <f>SUM(F20)</f>
        <v>4</v>
      </c>
      <c r="M20" s="71">
        <f>SUM(K20,L20)</f>
        <v>4</v>
      </c>
      <c r="N20" s="10"/>
    </row>
    <row r="21" spans="1:14" ht="15" customHeight="1">
      <c r="A21" s="93" t="s">
        <v>74</v>
      </c>
      <c r="B21" s="270"/>
      <c r="C21" s="243"/>
      <c r="D21" s="307"/>
      <c r="E21" s="158"/>
      <c r="F21" s="158">
        <v>4</v>
      </c>
      <c r="G21" s="151"/>
      <c r="H21" s="151"/>
      <c r="I21" s="152"/>
      <c r="J21" s="152"/>
      <c r="K21" s="72">
        <f>SUM(E21)</f>
        <v>0</v>
      </c>
      <c r="L21" s="72">
        <f>SUM(F21)</f>
        <v>4</v>
      </c>
      <c r="M21" s="71">
        <f t="shared" si="1"/>
        <v>4</v>
      </c>
      <c r="N21" s="11"/>
    </row>
    <row r="22" spans="1:14" ht="15" customHeight="1">
      <c r="A22" s="93" t="s">
        <v>75</v>
      </c>
      <c r="B22" s="271"/>
      <c r="C22" s="243"/>
      <c r="D22" s="307"/>
      <c r="E22" s="158"/>
      <c r="F22" s="158">
        <v>4</v>
      </c>
      <c r="G22" s="151"/>
      <c r="H22" s="151"/>
      <c r="I22" s="152"/>
      <c r="J22" s="152"/>
      <c r="K22" s="72">
        <f t="shared" si="0"/>
        <v>0</v>
      </c>
      <c r="L22" s="72">
        <f t="shared" si="0"/>
        <v>4</v>
      </c>
      <c r="M22" s="71">
        <f t="shared" si="1"/>
        <v>4</v>
      </c>
      <c r="N22" s="11"/>
    </row>
    <row r="23" spans="1:14" s="85" customFormat="1" ht="15">
      <c r="A23" s="93" t="s">
        <v>76</v>
      </c>
      <c r="B23" s="86"/>
      <c r="C23" s="243"/>
      <c r="D23" s="307"/>
      <c r="E23" s="158"/>
      <c r="F23" s="158">
        <v>4</v>
      </c>
      <c r="G23" s="151"/>
      <c r="H23" s="151"/>
      <c r="I23" s="152"/>
      <c r="J23" s="152"/>
      <c r="K23" s="82">
        <f aca="true" t="shared" si="2" ref="K23:L29">SUM(E23)</f>
        <v>0</v>
      </c>
      <c r="L23" s="82">
        <f t="shared" si="2"/>
        <v>4</v>
      </c>
      <c r="M23" s="83">
        <f t="shared" si="1"/>
        <v>4</v>
      </c>
      <c r="N23" s="84"/>
    </row>
    <row r="24" spans="1:14" s="85" customFormat="1" ht="15">
      <c r="A24" s="93" t="s">
        <v>77</v>
      </c>
      <c r="B24" s="86"/>
      <c r="C24" s="243"/>
      <c r="D24" s="307"/>
      <c r="E24" s="158"/>
      <c r="F24" s="158">
        <v>4</v>
      </c>
      <c r="G24" s="151"/>
      <c r="H24" s="151"/>
      <c r="I24" s="152"/>
      <c r="J24" s="152"/>
      <c r="K24" s="82">
        <f t="shared" si="2"/>
        <v>0</v>
      </c>
      <c r="L24" s="82">
        <f t="shared" si="2"/>
        <v>4</v>
      </c>
      <c r="M24" s="83">
        <f t="shared" si="1"/>
        <v>4</v>
      </c>
      <c r="N24" s="84"/>
    </row>
    <row r="25" spans="1:14" s="85" customFormat="1" ht="15">
      <c r="A25" s="93" t="s">
        <v>78</v>
      </c>
      <c r="B25" s="86"/>
      <c r="C25" s="243"/>
      <c r="D25" s="307"/>
      <c r="E25" s="158"/>
      <c r="F25" s="158"/>
      <c r="G25" s="151"/>
      <c r="H25" s="151"/>
      <c r="I25" s="152"/>
      <c r="J25" s="152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93" t="s">
        <v>79</v>
      </c>
      <c r="B26" s="86"/>
      <c r="C26" s="243"/>
      <c r="D26" s="307"/>
      <c r="E26" s="158"/>
      <c r="F26" s="158"/>
      <c r="G26" s="151"/>
      <c r="H26" s="151"/>
      <c r="I26" s="152"/>
      <c r="J26" s="152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93" t="s">
        <v>80</v>
      </c>
      <c r="B27" s="86"/>
      <c r="C27" s="243"/>
      <c r="D27" s="307"/>
      <c r="E27" s="158"/>
      <c r="F27" s="158"/>
      <c r="G27" s="151"/>
      <c r="H27" s="151"/>
      <c r="I27" s="152"/>
      <c r="J27" s="152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93" t="s">
        <v>81</v>
      </c>
      <c r="B28" s="86"/>
      <c r="C28" s="243"/>
      <c r="D28" s="307"/>
      <c r="E28" s="158"/>
      <c r="F28" s="158"/>
      <c r="G28" s="151"/>
      <c r="H28" s="151"/>
      <c r="I28" s="152"/>
      <c r="J28" s="152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94" t="s">
        <v>82</v>
      </c>
      <c r="B29" s="86"/>
      <c r="C29" s="243"/>
      <c r="D29" s="307"/>
      <c r="E29" s="158"/>
      <c r="F29" s="158"/>
      <c r="G29" s="151"/>
      <c r="H29" s="151"/>
      <c r="I29" s="152"/>
      <c r="J29" s="152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93" t="s">
        <v>85</v>
      </c>
      <c r="B30" s="255" t="s">
        <v>12</v>
      </c>
      <c r="C30" s="130" t="s">
        <v>10</v>
      </c>
      <c r="D30" s="99">
        <v>5</v>
      </c>
      <c r="E30" s="159"/>
      <c r="F30" s="160"/>
      <c r="G30" s="151"/>
      <c r="H30" s="151"/>
      <c r="I30" s="71"/>
      <c r="J30" s="71">
        <v>5</v>
      </c>
      <c r="K30" s="71">
        <f>SUM(I30)</f>
        <v>0</v>
      </c>
      <c r="L30" s="71">
        <f>SUM(J30)</f>
        <v>5</v>
      </c>
      <c r="M30" s="71">
        <f t="shared" si="1"/>
        <v>5</v>
      </c>
      <c r="N30" s="26"/>
    </row>
    <row r="31" spans="1:14" ht="15" customHeight="1">
      <c r="A31" s="93" t="s">
        <v>86</v>
      </c>
      <c r="B31" s="255"/>
      <c r="C31" s="256" t="s">
        <v>89</v>
      </c>
      <c r="D31" s="308">
        <v>4</v>
      </c>
      <c r="E31" s="161"/>
      <c r="F31" s="151"/>
      <c r="G31" s="151"/>
      <c r="H31" s="151"/>
      <c r="I31" s="71"/>
      <c r="J31" s="71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93" t="s">
        <v>87</v>
      </c>
      <c r="B32" s="255"/>
      <c r="C32" s="256"/>
      <c r="D32" s="308"/>
      <c r="E32" s="161"/>
      <c r="F32" s="151"/>
      <c r="G32" s="151"/>
      <c r="H32" s="151"/>
      <c r="I32" s="71"/>
      <c r="J32" s="71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93" t="s">
        <v>88</v>
      </c>
      <c r="B33" s="255"/>
      <c r="C33" s="256"/>
      <c r="D33" s="308"/>
      <c r="E33" s="161"/>
      <c r="F33" s="151"/>
      <c r="G33" s="151"/>
      <c r="H33" s="151"/>
      <c r="I33" s="71"/>
      <c r="J33" s="71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95" t="s">
        <v>31</v>
      </c>
      <c r="B34" s="255"/>
      <c r="C34" s="256" t="s">
        <v>13</v>
      </c>
      <c r="D34" s="311">
        <v>4</v>
      </c>
      <c r="E34" s="159"/>
      <c r="F34" s="152"/>
      <c r="G34" s="152"/>
      <c r="H34" s="152"/>
      <c r="I34" s="165"/>
      <c r="J34" s="165"/>
      <c r="K34" s="71">
        <f t="shared" si="3"/>
        <v>0</v>
      </c>
      <c r="L34" s="71">
        <f t="shared" si="3"/>
        <v>0</v>
      </c>
      <c r="M34" s="71">
        <f t="shared" si="1"/>
        <v>0</v>
      </c>
    </row>
    <row r="35" spans="1:13" ht="15" customHeight="1">
      <c r="A35" s="95" t="s">
        <v>32</v>
      </c>
      <c r="B35" s="255"/>
      <c r="C35" s="256"/>
      <c r="D35" s="311"/>
      <c r="E35" s="159"/>
      <c r="F35" s="152"/>
      <c r="G35" s="152"/>
      <c r="H35" s="152"/>
      <c r="I35" s="165"/>
      <c r="J35" s="165"/>
      <c r="K35" s="71">
        <f t="shared" si="3"/>
        <v>0</v>
      </c>
      <c r="L35" s="71">
        <f t="shared" si="3"/>
        <v>0</v>
      </c>
      <c r="M35" s="71">
        <f t="shared" si="1"/>
        <v>0</v>
      </c>
    </row>
    <row r="36" spans="1:13" ht="15" customHeight="1">
      <c r="A36" s="93" t="s">
        <v>83</v>
      </c>
      <c r="B36" s="255"/>
      <c r="C36" s="256"/>
      <c r="D36" s="311"/>
      <c r="E36" s="159"/>
      <c r="F36" s="152"/>
      <c r="G36" s="152"/>
      <c r="H36" s="152"/>
      <c r="I36" s="165"/>
      <c r="J36" s="165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" customHeight="1">
      <c r="A37" s="97" t="s">
        <v>38</v>
      </c>
      <c r="B37" s="226" t="s">
        <v>14</v>
      </c>
      <c r="C37" s="224" t="s">
        <v>10</v>
      </c>
      <c r="D37" s="309">
        <v>5</v>
      </c>
      <c r="E37" s="184"/>
      <c r="F37" s="152"/>
      <c r="G37" s="71"/>
      <c r="H37" s="71">
        <v>5</v>
      </c>
      <c r="I37" s="152"/>
      <c r="J37" s="152"/>
      <c r="K37" s="71">
        <f aca="true" t="shared" si="4" ref="K37:L43">SUM(G37)</f>
        <v>0</v>
      </c>
      <c r="L37" s="71">
        <f t="shared" si="4"/>
        <v>5</v>
      </c>
      <c r="M37" s="71">
        <f aca="true" t="shared" si="5" ref="M37:M43">SUM(K37,L37)</f>
        <v>5</v>
      </c>
      <c r="N37" s="11"/>
    </row>
    <row r="38" spans="1:14" ht="15" customHeight="1">
      <c r="A38" s="91" t="s">
        <v>39</v>
      </c>
      <c r="B38" s="227"/>
      <c r="C38" s="222"/>
      <c r="D38" s="309"/>
      <c r="E38" s="160"/>
      <c r="F38" s="163"/>
      <c r="G38" s="73"/>
      <c r="H38" s="73">
        <v>4</v>
      </c>
      <c r="I38" s="163"/>
      <c r="J38" s="163"/>
      <c r="K38" s="73">
        <f t="shared" si="4"/>
        <v>0</v>
      </c>
      <c r="L38" s="73">
        <f t="shared" si="4"/>
        <v>4</v>
      </c>
      <c r="M38" s="71">
        <f t="shared" si="5"/>
        <v>4</v>
      </c>
      <c r="N38" s="11"/>
    </row>
    <row r="39" spans="1:14" ht="15" customHeight="1">
      <c r="A39" s="91" t="s">
        <v>40</v>
      </c>
      <c r="B39" s="227"/>
      <c r="C39" s="225"/>
      <c r="D39" s="310"/>
      <c r="E39" s="151"/>
      <c r="F39" s="152"/>
      <c r="G39" s="71"/>
      <c r="H39" s="71"/>
      <c r="I39" s="152"/>
      <c r="J39" s="152"/>
      <c r="K39" s="73">
        <f t="shared" si="4"/>
        <v>0</v>
      </c>
      <c r="L39" s="73">
        <f t="shared" si="4"/>
        <v>0</v>
      </c>
      <c r="M39" s="71">
        <f t="shared" si="5"/>
        <v>0</v>
      </c>
      <c r="N39" s="11"/>
    </row>
    <row r="40" spans="1:14" ht="15" customHeight="1">
      <c r="A40" s="91" t="s">
        <v>41</v>
      </c>
      <c r="B40" s="227"/>
      <c r="C40" s="221" t="s">
        <v>11</v>
      </c>
      <c r="D40" s="301">
        <v>4</v>
      </c>
      <c r="E40" s="151"/>
      <c r="F40" s="152"/>
      <c r="G40" s="71"/>
      <c r="H40" s="71">
        <v>2</v>
      </c>
      <c r="I40" s="152"/>
      <c r="J40" s="152"/>
      <c r="K40" s="73">
        <f t="shared" si="4"/>
        <v>0</v>
      </c>
      <c r="L40" s="73">
        <f t="shared" si="4"/>
        <v>2</v>
      </c>
      <c r="M40" s="71">
        <f t="shared" si="5"/>
        <v>2</v>
      </c>
      <c r="N40" s="11"/>
    </row>
    <row r="41" spans="1:14" ht="15" customHeight="1">
      <c r="A41" s="91" t="s">
        <v>42</v>
      </c>
      <c r="B41" s="227"/>
      <c r="C41" s="222"/>
      <c r="D41" s="302"/>
      <c r="E41" s="151"/>
      <c r="F41" s="152"/>
      <c r="G41" s="71"/>
      <c r="H41" s="71">
        <v>4</v>
      </c>
      <c r="I41" s="152"/>
      <c r="J41" s="152"/>
      <c r="K41" s="73">
        <f t="shared" si="4"/>
        <v>0</v>
      </c>
      <c r="L41" s="73">
        <f t="shared" si="4"/>
        <v>4</v>
      </c>
      <c r="M41" s="71">
        <f t="shared" si="5"/>
        <v>4</v>
      </c>
      <c r="N41" s="11"/>
    </row>
    <row r="42" spans="1:14" ht="15" customHeight="1">
      <c r="A42" s="92" t="s">
        <v>43</v>
      </c>
      <c r="B42" s="227"/>
      <c r="C42" s="222"/>
      <c r="D42" s="302"/>
      <c r="E42" s="151"/>
      <c r="F42" s="152"/>
      <c r="G42" s="71"/>
      <c r="H42" s="71">
        <v>4</v>
      </c>
      <c r="I42" s="152"/>
      <c r="J42" s="152"/>
      <c r="K42" s="73">
        <f t="shared" si="4"/>
        <v>0</v>
      </c>
      <c r="L42" s="73">
        <f t="shared" si="4"/>
        <v>4</v>
      </c>
      <c r="M42" s="71">
        <f t="shared" si="5"/>
        <v>4</v>
      </c>
      <c r="N42" s="26"/>
    </row>
    <row r="43" spans="1:14" ht="15.75" customHeight="1">
      <c r="A43" s="98" t="s">
        <v>33</v>
      </c>
      <c r="B43" s="227"/>
      <c r="C43" s="222"/>
      <c r="D43" s="302"/>
      <c r="E43" s="185"/>
      <c r="F43" s="163"/>
      <c r="G43" s="73"/>
      <c r="H43" s="73">
        <v>2</v>
      </c>
      <c r="I43" s="163"/>
      <c r="J43" s="163"/>
      <c r="K43" s="73">
        <f t="shared" si="4"/>
        <v>0</v>
      </c>
      <c r="L43" s="73">
        <f t="shared" si="4"/>
        <v>2</v>
      </c>
      <c r="M43" s="73">
        <f t="shared" si="5"/>
        <v>2</v>
      </c>
      <c r="N43" s="26"/>
    </row>
    <row r="44" spans="1:13" ht="18">
      <c r="A44" s="235" t="s">
        <v>15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121">
        <f>SUM(K7:K43)</f>
        <v>0</v>
      </c>
      <c r="L44" s="121">
        <f>SUM(L7:L43)</f>
        <v>54</v>
      </c>
      <c r="M44" s="122">
        <f>SUM(M7:M43)</f>
        <v>54</v>
      </c>
    </row>
    <row r="45" spans="1:13" ht="18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33">
    <mergeCell ref="D37:D39"/>
    <mergeCell ref="D40:D43"/>
    <mergeCell ref="D14:D17"/>
    <mergeCell ref="C18:C29"/>
    <mergeCell ref="D18:D29"/>
    <mergeCell ref="C31:C33"/>
    <mergeCell ref="D31:D33"/>
    <mergeCell ref="C34:C36"/>
    <mergeCell ref="D34:D36"/>
    <mergeCell ref="A46:D46"/>
    <mergeCell ref="E46:F46"/>
    <mergeCell ref="G46:H46"/>
    <mergeCell ref="I46:J46"/>
    <mergeCell ref="B7:B22"/>
    <mergeCell ref="B37:B43"/>
    <mergeCell ref="C37:C39"/>
    <mergeCell ref="C40:C43"/>
    <mergeCell ref="B30:B36"/>
    <mergeCell ref="A44:J44"/>
    <mergeCell ref="A6:D6"/>
    <mergeCell ref="E6:J6"/>
    <mergeCell ref="K5:L5"/>
    <mergeCell ref="C7:C13"/>
    <mergeCell ref="D7:D13"/>
    <mergeCell ref="C14:C17"/>
    <mergeCell ref="A1:M1"/>
    <mergeCell ref="A2:M2"/>
    <mergeCell ref="A3:M3"/>
    <mergeCell ref="B4:D4"/>
    <mergeCell ref="E4:F4"/>
    <mergeCell ref="G4:H4"/>
    <mergeCell ref="I4:J4"/>
    <mergeCell ref="K4:M4"/>
  </mergeCells>
  <printOptions/>
  <pageMargins left="0.75" right="0.75" top="1" bottom="1" header="0.5" footer="0.5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N50"/>
  <sheetViews>
    <sheetView zoomScale="90" zoomScaleNormal="90" zoomScalePageLayoutView="0" workbookViewId="0" topLeftCell="A4">
      <selection activeCell="D48" sqref="D48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67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88" t="s">
        <v>26</v>
      </c>
      <c r="B7" s="269" t="s">
        <v>9</v>
      </c>
      <c r="C7" s="232" t="s">
        <v>10</v>
      </c>
      <c r="D7" s="308">
        <v>4</v>
      </c>
      <c r="E7" s="150"/>
      <c r="F7" s="150">
        <v>4</v>
      </c>
      <c r="G7" s="151"/>
      <c r="H7" s="151"/>
      <c r="I7" s="152"/>
      <c r="J7" s="152"/>
      <c r="K7" s="71">
        <f aca="true" t="shared" si="0" ref="K7:L22">SUM(E7)</f>
        <v>0</v>
      </c>
      <c r="L7" s="71">
        <f t="shared" si="0"/>
        <v>4</v>
      </c>
      <c r="M7" s="71">
        <f>SUM(K7,L7)</f>
        <v>4</v>
      </c>
      <c r="N7" s="9"/>
    </row>
    <row r="8" spans="1:14" s="4" customFormat="1" ht="15" customHeight="1">
      <c r="A8" s="89" t="s">
        <v>27</v>
      </c>
      <c r="B8" s="270"/>
      <c r="C8" s="233"/>
      <c r="D8" s="320"/>
      <c r="E8" s="150"/>
      <c r="F8" s="150">
        <v>4</v>
      </c>
      <c r="G8" s="151"/>
      <c r="H8" s="151"/>
      <c r="I8" s="152"/>
      <c r="J8" s="152"/>
      <c r="K8" s="71">
        <f t="shared" si="0"/>
        <v>0</v>
      </c>
      <c r="L8" s="71">
        <f t="shared" si="0"/>
        <v>4</v>
      </c>
      <c r="M8" s="71">
        <f>SUM(K8,L8)</f>
        <v>4</v>
      </c>
      <c r="N8" s="10"/>
    </row>
    <row r="9" spans="1:14" s="4" customFormat="1" ht="15" customHeight="1">
      <c r="A9" s="90" t="s">
        <v>34</v>
      </c>
      <c r="B9" s="270"/>
      <c r="C9" s="233"/>
      <c r="D9" s="320"/>
      <c r="E9" s="150"/>
      <c r="F9" s="150">
        <v>4</v>
      </c>
      <c r="G9" s="151"/>
      <c r="H9" s="151"/>
      <c r="I9" s="152"/>
      <c r="J9" s="152"/>
      <c r="K9" s="71">
        <f>SUM(E9)</f>
        <v>0</v>
      </c>
      <c r="L9" s="71">
        <f>SUM(F9)</f>
        <v>4</v>
      </c>
      <c r="M9" s="71">
        <f>SUM(K9,L9)</f>
        <v>4</v>
      </c>
      <c r="N9" s="10"/>
    </row>
    <row r="10" spans="1:14" s="33" customFormat="1" ht="15" customHeight="1">
      <c r="A10" s="90" t="s">
        <v>35</v>
      </c>
      <c r="B10" s="270"/>
      <c r="C10" s="233"/>
      <c r="D10" s="320"/>
      <c r="E10" s="150"/>
      <c r="F10" s="150">
        <v>4</v>
      </c>
      <c r="G10" s="151"/>
      <c r="H10" s="151"/>
      <c r="I10" s="152"/>
      <c r="J10" s="152"/>
      <c r="K10" s="71">
        <f t="shared" si="0"/>
        <v>0</v>
      </c>
      <c r="L10" s="71">
        <f t="shared" si="0"/>
        <v>4</v>
      </c>
      <c r="M10" s="71">
        <f aca="true" t="shared" si="1" ref="M10:M36">SUM(K10,L10)</f>
        <v>4</v>
      </c>
      <c r="N10" s="10"/>
    </row>
    <row r="11" spans="1:14" s="33" customFormat="1" ht="15" customHeight="1">
      <c r="A11" s="90" t="s">
        <v>28</v>
      </c>
      <c r="B11" s="270"/>
      <c r="C11" s="233"/>
      <c r="D11" s="320"/>
      <c r="E11" s="150"/>
      <c r="F11" s="150">
        <v>4</v>
      </c>
      <c r="G11" s="151"/>
      <c r="H11" s="151"/>
      <c r="I11" s="152"/>
      <c r="J11" s="152"/>
      <c r="K11" s="71">
        <f>SUM(E11)</f>
        <v>0</v>
      </c>
      <c r="L11" s="71">
        <f>SUM(F11)</f>
        <v>4</v>
      </c>
      <c r="M11" s="71">
        <f t="shared" si="1"/>
        <v>4</v>
      </c>
      <c r="N11" s="10"/>
    </row>
    <row r="12" spans="1:14" s="33" customFormat="1" ht="15" customHeight="1">
      <c r="A12" s="91" t="s">
        <v>36</v>
      </c>
      <c r="B12" s="270"/>
      <c r="C12" s="233"/>
      <c r="D12" s="320"/>
      <c r="E12" s="150"/>
      <c r="F12" s="150">
        <v>4</v>
      </c>
      <c r="G12" s="151"/>
      <c r="H12" s="151"/>
      <c r="I12" s="152"/>
      <c r="J12" s="152"/>
      <c r="K12" s="71">
        <f t="shared" si="0"/>
        <v>0</v>
      </c>
      <c r="L12" s="71">
        <f t="shared" si="0"/>
        <v>4</v>
      </c>
      <c r="M12" s="71">
        <f>SUM(K12,L12)</f>
        <v>4</v>
      </c>
      <c r="N12" s="10"/>
    </row>
    <row r="13" spans="1:14" s="33" customFormat="1" ht="15" customHeight="1">
      <c r="A13" s="92" t="s">
        <v>37</v>
      </c>
      <c r="B13" s="270"/>
      <c r="C13" s="234"/>
      <c r="D13" s="320"/>
      <c r="E13" s="150"/>
      <c r="F13" s="150"/>
      <c r="G13" s="151"/>
      <c r="H13" s="151"/>
      <c r="I13" s="152"/>
      <c r="J13" s="152"/>
      <c r="K13" s="71">
        <f>SUM(E13)</f>
        <v>0</v>
      </c>
      <c r="L13" s="71">
        <f>SUM(F13)</f>
        <v>0</v>
      </c>
      <c r="M13" s="71">
        <f>SUM(K13,L13)</f>
        <v>0</v>
      </c>
      <c r="N13" s="10"/>
    </row>
    <row r="14" spans="1:14" s="33" customFormat="1" ht="15" customHeight="1">
      <c r="A14" s="89" t="s">
        <v>16</v>
      </c>
      <c r="B14" s="270"/>
      <c r="C14" s="228" t="s">
        <v>11</v>
      </c>
      <c r="D14" s="308">
        <v>4</v>
      </c>
      <c r="E14" s="150"/>
      <c r="F14" s="150">
        <v>4</v>
      </c>
      <c r="G14" s="151"/>
      <c r="H14" s="151"/>
      <c r="I14" s="152"/>
      <c r="J14" s="152"/>
      <c r="K14" s="71">
        <f>SUM(E14)</f>
        <v>0</v>
      </c>
      <c r="L14" s="71">
        <f>SUM(F14)</f>
        <v>4</v>
      </c>
      <c r="M14" s="71">
        <f t="shared" si="1"/>
        <v>4</v>
      </c>
      <c r="N14" s="10"/>
    </row>
    <row r="15" spans="1:14" s="4" customFormat="1" ht="15" customHeight="1">
      <c r="A15" s="90" t="s">
        <v>17</v>
      </c>
      <c r="B15" s="270"/>
      <c r="C15" s="228"/>
      <c r="D15" s="320"/>
      <c r="E15" s="150"/>
      <c r="F15" s="150">
        <v>4</v>
      </c>
      <c r="G15" s="151"/>
      <c r="H15" s="151"/>
      <c r="I15" s="152"/>
      <c r="J15" s="152"/>
      <c r="K15" s="71">
        <f t="shared" si="0"/>
        <v>0</v>
      </c>
      <c r="L15" s="71">
        <f t="shared" si="0"/>
        <v>4</v>
      </c>
      <c r="M15" s="71">
        <f t="shared" si="1"/>
        <v>4</v>
      </c>
      <c r="N15" s="10"/>
    </row>
    <row r="16" spans="1:14" s="4" customFormat="1" ht="15" customHeight="1">
      <c r="A16" s="90" t="s">
        <v>29</v>
      </c>
      <c r="B16" s="270"/>
      <c r="C16" s="228"/>
      <c r="D16" s="320"/>
      <c r="E16" s="187"/>
      <c r="F16" s="187">
        <v>4</v>
      </c>
      <c r="G16" s="151"/>
      <c r="H16" s="151"/>
      <c r="I16" s="152"/>
      <c r="J16" s="152"/>
      <c r="K16" s="71">
        <f t="shared" si="0"/>
        <v>0</v>
      </c>
      <c r="L16" s="71">
        <f t="shared" si="0"/>
        <v>4</v>
      </c>
      <c r="M16" s="71">
        <f t="shared" si="1"/>
        <v>4</v>
      </c>
      <c r="N16" s="10"/>
    </row>
    <row r="17" spans="1:14" s="4" customFormat="1" ht="15" customHeight="1">
      <c r="A17" s="90" t="s">
        <v>30</v>
      </c>
      <c r="B17" s="270"/>
      <c r="C17" s="228"/>
      <c r="D17" s="320"/>
      <c r="E17" s="187"/>
      <c r="F17" s="187">
        <v>4</v>
      </c>
      <c r="G17" s="151"/>
      <c r="H17" s="151"/>
      <c r="I17" s="152"/>
      <c r="J17" s="152"/>
      <c r="K17" s="71">
        <f t="shared" si="0"/>
        <v>0</v>
      </c>
      <c r="L17" s="71">
        <f t="shared" si="0"/>
        <v>4</v>
      </c>
      <c r="M17" s="71">
        <f t="shared" si="1"/>
        <v>4</v>
      </c>
      <c r="N17" s="10"/>
    </row>
    <row r="18" spans="1:14" s="4" customFormat="1" ht="15" customHeight="1">
      <c r="A18" s="93" t="s">
        <v>71</v>
      </c>
      <c r="B18" s="270"/>
      <c r="C18" s="243" t="s">
        <v>13</v>
      </c>
      <c r="D18" s="308">
        <v>3</v>
      </c>
      <c r="E18" s="187"/>
      <c r="F18" s="187">
        <v>3</v>
      </c>
      <c r="G18" s="151"/>
      <c r="H18" s="151"/>
      <c r="I18" s="152"/>
      <c r="J18" s="152"/>
      <c r="K18" s="71">
        <f t="shared" si="0"/>
        <v>0</v>
      </c>
      <c r="L18" s="71">
        <f t="shared" si="0"/>
        <v>3</v>
      </c>
      <c r="M18" s="71">
        <f t="shared" si="1"/>
        <v>3</v>
      </c>
      <c r="N18" s="10"/>
    </row>
    <row r="19" spans="1:14" s="4" customFormat="1" ht="15" customHeight="1">
      <c r="A19" s="93" t="s">
        <v>72</v>
      </c>
      <c r="B19" s="270"/>
      <c r="C19" s="243"/>
      <c r="D19" s="320"/>
      <c r="E19" s="187"/>
      <c r="F19" s="187">
        <v>3</v>
      </c>
      <c r="G19" s="151"/>
      <c r="H19" s="151"/>
      <c r="I19" s="152"/>
      <c r="J19" s="152"/>
      <c r="K19" s="72">
        <f>SUM(E19)</f>
        <v>0</v>
      </c>
      <c r="L19" s="72">
        <f t="shared" si="0"/>
        <v>3</v>
      </c>
      <c r="M19" s="71">
        <f>SUM(K19,L19)</f>
        <v>3</v>
      </c>
      <c r="N19" s="10"/>
    </row>
    <row r="20" spans="1:14" s="4" customFormat="1" ht="15" customHeight="1">
      <c r="A20" s="93" t="s">
        <v>73</v>
      </c>
      <c r="B20" s="270"/>
      <c r="C20" s="243"/>
      <c r="D20" s="320"/>
      <c r="E20" s="187"/>
      <c r="F20" s="187">
        <v>3</v>
      </c>
      <c r="G20" s="151"/>
      <c r="H20" s="151"/>
      <c r="I20" s="152"/>
      <c r="J20" s="152"/>
      <c r="K20" s="72">
        <f>SUM(E20)</f>
        <v>0</v>
      </c>
      <c r="L20" s="72">
        <f>SUM(F20)</f>
        <v>3</v>
      </c>
      <c r="M20" s="71">
        <f>SUM(K20,L20)</f>
        <v>3</v>
      </c>
      <c r="N20" s="10"/>
    </row>
    <row r="21" spans="1:14" ht="15" customHeight="1">
      <c r="A21" s="93" t="s">
        <v>74</v>
      </c>
      <c r="B21" s="270"/>
      <c r="C21" s="243"/>
      <c r="D21" s="320"/>
      <c r="E21" s="187"/>
      <c r="F21" s="187">
        <v>3</v>
      </c>
      <c r="G21" s="151"/>
      <c r="H21" s="151"/>
      <c r="I21" s="152"/>
      <c r="J21" s="152"/>
      <c r="K21" s="72">
        <f>SUM(E21)</f>
        <v>0</v>
      </c>
      <c r="L21" s="72">
        <f>SUM(F21)</f>
        <v>3</v>
      </c>
      <c r="M21" s="71">
        <f t="shared" si="1"/>
        <v>3</v>
      </c>
      <c r="N21" s="11"/>
    </row>
    <row r="22" spans="1:14" ht="15" customHeight="1">
      <c r="A22" s="93" t="s">
        <v>75</v>
      </c>
      <c r="B22" s="271"/>
      <c r="C22" s="243"/>
      <c r="D22" s="320"/>
      <c r="E22" s="187"/>
      <c r="F22" s="187">
        <v>3</v>
      </c>
      <c r="G22" s="151"/>
      <c r="H22" s="151"/>
      <c r="I22" s="152"/>
      <c r="J22" s="152"/>
      <c r="K22" s="72">
        <f t="shared" si="0"/>
        <v>0</v>
      </c>
      <c r="L22" s="72">
        <f t="shared" si="0"/>
        <v>3</v>
      </c>
      <c r="M22" s="71">
        <f t="shared" si="1"/>
        <v>3</v>
      </c>
      <c r="N22" s="11"/>
    </row>
    <row r="23" spans="1:14" s="85" customFormat="1" ht="15">
      <c r="A23" s="93" t="s">
        <v>76</v>
      </c>
      <c r="B23" s="86"/>
      <c r="C23" s="243"/>
      <c r="D23" s="320"/>
      <c r="E23" s="187"/>
      <c r="F23" s="187">
        <v>3</v>
      </c>
      <c r="G23" s="151"/>
      <c r="H23" s="151"/>
      <c r="I23" s="152"/>
      <c r="J23" s="152"/>
      <c r="K23" s="82">
        <f aca="true" t="shared" si="2" ref="K23:L29">SUM(E23)</f>
        <v>0</v>
      </c>
      <c r="L23" s="82">
        <f t="shared" si="2"/>
        <v>3</v>
      </c>
      <c r="M23" s="83">
        <f t="shared" si="1"/>
        <v>3</v>
      </c>
      <c r="N23" s="84"/>
    </row>
    <row r="24" spans="1:14" s="85" customFormat="1" ht="15">
      <c r="A24" s="93" t="s">
        <v>77</v>
      </c>
      <c r="B24" s="86"/>
      <c r="C24" s="243"/>
      <c r="D24" s="320"/>
      <c r="E24" s="187"/>
      <c r="F24" s="187">
        <v>3</v>
      </c>
      <c r="G24" s="151"/>
      <c r="H24" s="151"/>
      <c r="I24" s="152"/>
      <c r="J24" s="152"/>
      <c r="K24" s="82">
        <f t="shared" si="2"/>
        <v>0</v>
      </c>
      <c r="L24" s="82">
        <f t="shared" si="2"/>
        <v>3</v>
      </c>
      <c r="M24" s="83">
        <f t="shared" si="1"/>
        <v>3</v>
      </c>
      <c r="N24" s="84"/>
    </row>
    <row r="25" spans="1:14" s="85" customFormat="1" ht="15">
      <c r="A25" s="93" t="s">
        <v>78</v>
      </c>
      <c r="B25" s="86"/>
      <c r="C25" s="243"/>
      <c r="D25" s="320"/>
      <c r="E25" s="187"/>
      <c r="F25" s="187">
        <v>3</v>
      </c>
      <c r="G25" s="151"/>
      <c r="H25" s="151"/>
      <c r="I25" s="152"/>
      <c r="J25" s="152"/>
      <c r="K25" s="82">
        <f t="shared" si="2"/>
        <v>0</v>
      </c>
      <c r="L25" s="82">
        <f t="shared" si="2"/>
        <v>3</v>
      </c>
      <c r="M25" s="83">
        <f t="shared" si="1"/>
        <v>3</v>
      </c>
      <c r="N25" s="84"/>
    </row>
    <row r="26" spans="1:14" s="85" customFormat="1" ht="15">
      <c r="A26" s="93" t="s">
        <v>79</v>
      </c>
      <c r="B26" s="86"/>
      <c r="C26" s="243"/>
      <c r="D26" s="320"/>
      <c r="E26" s="187"/>
      <c r="F26" s="187"/>
      <c r="G26" s="151"/>
      <c r="H26" s="151"/>
      <c r="I26" s="152"/>
      <c r="J26" s="152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93" t="s">
        <v>80</v>
      </c>
      <c r="B27" s="86"/>
      <c r="C27" s="243"/>
      <c r="D27" s="320"/>
      <c r="E27" s="187"/>
      <c r="F27" s="187"/>
      <c r="G27" s="151"/>
      <c r="H27" s="151"/>
      <c r="I27" s="152"/>
      <c r="J27" s="152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93" t="s">
        <v>81</v>
      </c>
      <c r="B28" s="86"/>
      <c r="C28" s="243"/>
      <c r="D28" s="320"/>
      <c r="E28" s="187"/>
      <c r="F28" s="187"/>
      <c r="G28" s="151"/>
      <c r="H28" s="151"/>
      <c r="I28" s="152"/>
      <c r="J28" s="152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94" t="s">
        <v>82</v>
      </c>
      <c r="B29" s="86"/>
      <c r="C29" s="243"/>
      <c r="D29" s="320"/>
      <c r="E29" s="187"/>
      <c r="F29" s="187"/>
      <c r="G29" s="151"/>
      <c r="H29" s="151"/>
      <c r="I29" s="152"/>
      <c r="J29" s="152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93" t="s">
        <v>85</v>
      </c>
      <c r="B30" s="255" t="s">
        <v>12</v>
      </c>
      <c r="C30" s="96" t="s">
        <v>10</v>
      </c>
      <c r="D30" s="99">
        <v>4</v>
      </c>
      <c r="E30" s="151"/>
      <c r="F30" s="151"/>
      <c r="G30" s="151"/>
      <c r="H30" s="151"/>
      <c r="I30" s="71"/>
      <c r="J30" s="71">
        <v>4</v>
      </c>
      <c r="K30" s="71">
        <f>SUM(I30)</f>
        <v>0</v>
      </c>
      <c r="L30" s="71">
        <f>SUM(J30)</f>
        <v>4</v>
      </c>
      <c r="M30" s="71">
        <f t="shared" si="1"/>
        <v>4</v>
      </c>
      <c r="N30" s="26"/>
    </row>
    <row r="31" spans="1:14" ht="15" customHeight="1">
      <c r="A31" s="93" t="s">
        <v>86</v>
      </c>
      <c r="B31" s="255"/>
      <c r="C31" s="256" t="s">
        <v>89</v>
      </c>
      <c r="D31" s="308">
        <v>4</v>
      </c>
      <c r="E31" s="151"/>
      <c r="F31" s="151"/>
      <c r="G31" s="151"/>
      <c r="H31" s="151"/>
      <c r="I31" s="71"/>
      <c r="J31" s="71">
        <v>4</v>
      </c>
      <c r="K31" s="72">
        <f aca="true" t="shared" si="3" ref="K31:L36">SUM(I31)</f>
        <v>0</v>
      </c>
      <c r="L31" s="72">
        <f t="shared" si="3"/>
        <v>4</v>
      </c>
      <c r="M31" s="71">
        <f t="shared" si="1"/>
        <v>4</v>
      </c>
      <c r="N31" s="26"/>
    </row>
    <row r="32" spans="1:14" ht="15" customHeight="1">
      <c r="A32" s="93" t="s">
        <v>87</v>
      </c>
      <c r="B32" s="255"/>
      <c r="C32" s="256"/>
      <c r="D32" s="308"/>
      <c r="E32" s="151"/>
      <c r="F32" s="151"/>
      <c r="G32" s="151"/>
      <c r="H32" s="151"/>
      <c r="I32" s="71"/>
      <c r="J32" s="71">
        <v>4</v>
      </c>
      <c r="K32" s="72">
        <f t="shared" si="3"/>
        <v>0</v>
      </c>
      <c r="L32" s="72">
        <f t="shared" si="3"/>
        <v>4</v>
      </c>
      <c r="M32" s="71">
        <f t="shared" si="1"/>
        <v>4</v>
      </c>
      <c r="N32" s="26"/>
    </row>
    <row r="33" spans="1:13" ht="15" customHeight="1">
      <c r="A33" s="93" t="s">
        <v>88</v>
      </c>
      <c r="B33" s="255"/>
      <c r="C33" s="256"/>
      <c r="D33" s="308"/>
      <c r="E33" s="151"/>
      <c r="F33" s="151"/>
      <c r="G33" s="151"/>
      <c r="H33" s="151"/>
      <c r="I33" s="71"/>
      <c r="J33" s="71">
        <v>4</v>
      </c>
      <c r="K33" s="72">
        <f t="shared" si="3"/>
        <v>0</v>
      </c>
      <c r="L33" s="72">
        <f t="shared" si="3"/>
        <v>4</v>
      </c>
      <c r="M33" s="71">
        <f t="shared" si="1"/>
        <v>4</v>
      </c>
    </row>
    <row r="34" spans="1:13" ht="15" customHeight="1">
      <c r="A34" s="95" t="s">
        <v>31</v>
      </c>
      <c r="B34" s="255"/>
      <c r="C34" s="256" t="s">
        <v>13</v>
      </c>
      <c r="D34" s="311">
        <v>3</v>
      </c>
      <c r="E34" s="151"/>
      <c r="F34" s="152"/>
      <c r="G34" s="152"/>
      <c r="H34" s="152"/>
      <c r="I34" s="165"/>
      <c r="J34" s="165">
        <v>3</v>
      </c>
      <c r="K34" s="71">
        <f t="shared" si="3"/>
        <v>0</v>
      </c>
      <c r="L34" s="71">
        <f t="shared" si="3"/>
        <v>3</v>
      </c>
      <c r="M34" s="71">
        <f t="shared" si="1"/>
        <v>3</v>
      </c>
    </row>
    <row r="35" spans="1:13" ht="15" customHeight="1">
      <c r="A35" s="95" t="s">
        <v>32</v>
      </c>
      <c r="B35" s="255"/>
      <c r="C35" s="256"/>
      <c r="D35" s="311"/>
      <c r="E35" s="151"/>
      <c r="F35" s="152"/>
      <c r="G35" s="152"/>
      <c r="H35" s="152"/>
      <c r="I35" s="165"/>
      <c r="J35" s="165">
        <v>3</v>
      </c>
      <c r="K35" s="71">
        <f t="shared" si="3"/>
        <v>0</v>
      </c>
      <c r="L35" s="71">
        <f t="shared" si="3"/>
        <v>3</v>
      </c>
      <c r="M35" s="71">
        <f t="shared" si="1"/>
        <v>3</v>
      </c>
    </row>
    <row r="36" spans="1:13" ht="15" customHeight="1">
      <c r="A36" s="93" t="s">
        <v>83</v>
      </c>
      <c r="B36" s="255"/>
      <c r="C36" s="256"/>
      <c r="D36" s="311"/>
      <c r="E36" s="151"/>
      <c r="F36" s="152"/>
      <c r="G36" s="152"/>
      <c r="H36" s="152"/>
      <c r="I36" s="165"/>
      <c r="J36" s="165">
        <v>3</v>
      </c>
      <c r="K36" s="71">
        <f t="shared" si="3"/>
        <v>0</v>
      </c>
      <c r="L36" s="71">
        <f t="shared" si="3"/>
        <v>3</v>
      </c>
      <c r="M36" s="71">
        <f t="shared" si="1"/>
        <v>3</v>
      </c>
    </row>
    <row r="37" spans="1:14" ht="15.75" customHeight="1">
      <c r="A37" s="97" t="s">
        <v>38</v>
      </c>
      <c r="B37" s="226" t="s">
        <v>14</v>
      </c>
      <c r="C37" s="224" t="s">
        <v>10</v>
      </c>
      <c r="D37" s="311">
        <v>4</v>
      </c>
      <c r="E37" s="151"/>
      <c r="F37" s="152"/>
      <c r="G37" s="71"/>
      <c r="H37" s="71">
        <v>4</v>
      </c>
      <c r="I37" s="152"/>
      <c r="J37" s="152"/>
      <c r="K37" s="71">
        <f aca="true" t="shared" si="4" ref="K37:L43">SUM(G37)</f>
        <v>0</v>
      </c>
      <c r="L37" s="71">
        <f t="shared" si="4"/>
        <v>4</v>
      </c>
      <c r="M37" s="71">
        <f aca="true" t="shared" si="5" ref="M37:M43">SUM(K37,L37)</f>
        <v>4</v>
      </c>
      <c r="N37" s="11"/>
    </row>
    <row r="38" spans="1:14" ht="15" customHeight="1">
      <c r="A38" s="91" t="s">
        <v>39</v>
      </c>
      <c r="B38" s="227"/>
      <c r="C38" s="222"/>
      <c r="D38" s="311"/>
      <c r="E38" s="151"/>
      <c r="F38" s="152"/>
      <c r="G38" s="71"/>
      <c r="H38" s="71">
        <v>4</v>
      </c>
      <c r="I38" s="152"/>
      <c r="J38" s="152"/>
      <c r="K38" s="73">
        <f t="shared" si="4"/>
        <v>0</v>
      </c>
      <c r="L38" s="73">
        <f t="shared" si="4"/>
        <v>4</v>
      </c>
      <c r="M38" s="71">
        <f t="shared" si="5"/>
        <v>4</v>
      </c>
      <c r="N38" s="11"/>
    </row>
    <row r="39" spans="1:14" ht="15" customHeight="1">
      <c r="A39" s="91" t="s">
        <v>40</v>
      </c>
      <c r="B39" s="227"/>
      <c r="C39" s="225"/>
      <c r="D39" s="311"/>
      <c r="E39" s="151"/>
      <c r="F39" s="152"/>
      <c r="G39" s="71"/>
      <c r="H39" s="71">
        <v>4</v>
      </c>
      <c r="I39" s="152"/>
      <c r="J39" s="152"/>
      <c r="K39" s="73">
        <f t="shared" si="4"/>
        <v>0</v>
      </c>
      <c r="L39" s="73">
        <f t="shared" si="4"/>
        <v>4</v>
      </c>
      <c r="M39" s="71">
        <f t="shared" si="5"/>
        <v>4</v>
      </c>
      <c r="N39" s="11"/>
    </row>
    <row r="40" spans="1:14" ht="15" customHeight="1">
      <c r="A40" s="91" t="s">
        <v>41</v>
      </c>
      <c r="B40" s="227"/>
      <c r="C40" s="221" t="s">
        <v>11</v>
      </c>
      <c r="D40" s="311">
        <v>4</v>
      </c>
      <c r="E40" s="151"/>
      <c r="F40" s="152"/>
      <c r="G40" s="71"/>
      <c r="H40" s="71">
        <v>4</v>
      </c>
      <c r="I40" s="152"/>
      <c r="J40" s="152"/>
      <c r="K40" s="73">
        <f t="shared" si="4"/>
        <v>0</v>
      </c>
      <c r="L40" s="73">
        <f t="shared" si="4"/>
        <v>4</v>
      </c>
      <c r="M40" s="71">
        <f t="shared" si="5"/>
        <v>4</v>
      </c>
      <c r="N40" s="11"/>
    </row>
    <row r="41" spans="1:14" ht="15" customHeight="1">
      <c r="A41" s="91" t="s">
        <v>42</v>
      </c>
      <c r="B41" s="227"/>
      <c r="C41" s="222"/>
      <c r="D41" s="311"/>
      <c r="E41" s="151"/>
      <c r="F41" s="152"/>
      <c r="G41" s="71"/>
      <c r="H41" s="71">
        <v>4</v>
      </c>
      <c r="I41" s="152"/>
      <c r="J41" s="152"/>
      <c r="K41" s="73">
        <f t="shared" si="4"/>
        <v>0</v>
      </c>
      <c r="L41" s="73">
        <f t="shared" si="4"/>
        <v>4</v>
      </c>
      <c r="M41" s="71">
        <f t="shared" si="5"/>
        <v>4</v>
      </c>
      <c r="N41" s="11"/>
    </row>
    <row r="42" spans="1:14" ht="15" customHeight="1">
      <c r="A42" s="92" t="s">
        <v>43</v>
      </c>
      <c r="B42" s="227"/>
      <c r="C42" s="222"/>
      <c r="D42" s="311"/>
      <c r="E42" s="151"/>
      <c r="F42" s="152"/>
      <c r="G42" s="71"/>
      <c r="H42" s="71">
        <v>4</v>
      </c>
      <c r="I42" s="152"/>
      <c r="J42" s="152"/>
      <c r="K42" s="73">
        <f t="shared" si="4"/>
        <v>0</v>
      </c>
      <c r="L42" s="73">
        <f t="shared" si="4"/>
        <v>4</v>
      </c>
      <c r="M42" s="71">
        <f t="shared" si="5"/>
        <v>4</v>
      </c>
      <c r="N42" s="26"/>
    </row>
    <row r="43" spans="1:14" ht="15.75" customHeight="1" thickBot="1">
      <c r="A43" s="98" t="s">
        <v>33</v>
      </c>
      <c r="B43" s="272"/>
      <c r="C43" s="225"/>
      <c r="D43" s="311"/>
      <c r="E43" s="151"/>
      <c r="F43" s="152"/>
      <c r="G43" s="71"/>
      <c r="H43" s="71">
        <v>4</v>
      </c>
      <c r="I43" s="152"/>
      <c r="J43" s="152"/>
      <c r="K43" s="71">
        <f t="shared" si="4"/>
        <v>0</v>
      </c>
      <c r="L43" s="71">
        <f t="shared" si="4"/>
        <v>4</v>
      </c>
      <c r="M43" s="71">
        <f t="shared" si="5"/>
        <v>4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0</v>
      </c>
      <c r="L44" s="74">
        <f>SUM(L7:L43)</f>
        <v>117</v>
      </c>
      <c r="M44" s="75">
        <f>SUM(M7:M43)</f>
        <v>117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318" t="s">
        <v>12</v>
      </c>
      <c r="J46" s="319"/>
      <c r="K46" s="1"/>
      <c r="L46" s="1"/>
      <c r="M46" s="25"/>
    </row>
    <row r="47" spans="1:13" ht="15">
      <c r="A47" s="193" t="s">
        <v>105</v>
      </c>
      <c r="B47" s="315" t="s">
        <v>12</v>
      </c>
      <c r="C47" s="195" t="s">
        <v>89</v>
      </c>
      <c r="D47" s="193">
        <v>4</v>
      </c>
      <c r="E47" s="60"/>
      <c r="F47" s="60"/>
      <c r="G47" s="60"/>
      <c r="H47" s="60">
        <v>4</v>
      </c>
      <c r="I47" s="60"/>
      <c r="J47" s="60"/>
      <c r="K47" s="60"/>
      <c r="L47" s="60"/>
      <c r="M47" s="71"/>
    </row>
    <row r="48" spans="1:13" ht="15">
      <c r="A48" s="193" t="s">
        <v>106</v>
      </c>
      <c r="B48" s="316"/>
      <c r="C48" s="195" t="s">
        <v>13</v>
      </c>
      <c r="D48" s="60">
        <v>4</v>
      </c>
      <c r="E48" s="60"/>
      <c r="F48" s="60"/>
      <c r="G48" s="60"/>
      <c r="H48" s="193"/>
      <c r="I48" s="193">
        <v>4</v>
      </c>
      <c r="J48" s="193"/>
      <c r="K48" s="60"/>
      <c r="L48" s="60"/>
      <c r="M48" s="71"/>
    </row>
    <row r="49" spans="1:13" ht="15">
      <c r="A49" s="193" t="s">
        <v>107</v>
      </c>
      <c r="B49" s="316"/>
      <c r="C49" s="195" t="s">
        <v>13</v>
      </c>
      <c r="D49" s="193">
        <v>4</v>
      </c>
      <c r="E49" s="60"/>
      <c r="F49" s="60"/>
      <c r="G49" s="60"/>
      <c r="H49" s="193"/>
      <c r="I49" s="193">
        <v>4</v>
      </c>
      <c r="J49" s="193"/>
      <c r="K49" s="60"/>
      <c r="L49" s="60"/>
      <c r="M49" s="71"/>
    </row>
    <row r="50" spans="1:13" ht="15">
      <c r="A50" s="193" t="s">
        <v>108</v>
      </c>
      <c r="B50" s="317"/>
      <c r="C50" s="195" t="s">
        <v>10</v>
      </c>
      <c r="D50" s="193">
        <v>4</v>
      </c>
      <c r="E50" s="60"/>
      <c r="F50" s="60"/>
      <c r="G50" s="60"/>
      <c r="H50" s="193"/>
      <c r="I50" s="193">
        <v>4</v>
      </c>
      <c r="J50" s="60"/>
      <c r="K50" s="60"/>
      <c r="L50" s="60"/>
      <c r="M50" s="71"/>
    </row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sheetProtection/>
  <mergeCells count="34">
    <mergeCell ref="D14:D17"/>
    <mergeCell ref="C18:C29"/>
    <mergeCell ref="D18:D29"/>
    <mergeCell ref="B30:B36"/>
    <mergeCell ref="C31:C33"/>
    <mergeCell ref="A46:D46"/>
    <mergeCell ref="D34:D36"/>
    <mergeCell ref="E46:F46"/>
    <mergeCell ref="G46:H46"/>
    <mergeCell ref="B37:B43"/>
    <mergeCell ref="C37:C39"/>
    <mergeCell ref="D37:D39"/>
    <mergeCell ref="C40:C43"/>
    <mergeCell ref="D40:D43"/>
    <mergeCell ref="A1:M1"/>
    <mergeCell ref="A2:M2"/>
    <mergeCell ref="A3:M3"/>
    <mergeCell ref="B4:D4"/>
    <mergeCell ref="C14:C17"/>
    <mergeCell ref="I46:J46"/>
    <mergeCell ref="E4:F4"/>
    <mergeCell ref="A6:D6"/>
    <mergeCell ref="G4:H4"/>
    <mergeCell ref="B7:B22"/>
    <mergeCell ref="B47:B50"/>
    <mergeCell ref="K5:L5"/>
    <mergeCell ref="A44:J44"/>
    <mergeCell ref="E6:J6"/>
    <mergeCell ref="K4:M4"/>
    <mergeCell ref="I4:J4"/>
    <mergeCell ref="C7:C13"/>
    <mergeCell ref="D7:D13"/>
    <mergeCell ref="D31:D33"/>
    <mergeCell ref="C34:C36"/>
  </mergeCells>
  <printOptions/>
  <pageMargins left="0.75" right="0.75" top="1" bottom="1" header="0.5" footer="0.5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N59"/>
  <sheetViews>
    <sheetView zoomScale="75" zoomScaleNormal="75" zoomScalePageLayoutView="0" workbookViewId="0" topLeftCell="A16">
      <selection activeCell="D7" sqref="D7:J43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66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88" t="s">
        <v>26</v>
      </c>
      <c r="B7" s="269" t="s">
        <v>9</v>
      </c>
      <c r="C7" s="232" t="s">
        <v>10</v>
      </c>
      <c r="D7" s="324">
        <v>2</v>
      </c>
      <c r="E7" s="168"/>
      <c r="F7" s="168">
        <v>2</v>
      </c>
      <c r="G7" s="169"/>
      <c r="H7" s="169"/>
      <c r="I7" s="170"/>
      <c r="J7" s="171"/>
      <c r="K7" s="71">
        <f aca="true" t="shared" si="0" ref="K7:L22">SUM(E7)</f>
        <v>0</v>
      </c>
      <c r="L7" s="71">
        <f t="shared" si="0"/>
        <v>2</v>
      </c>
      <c r="M7" s="71">
        <f>SUM(K7,L7)</f>
        <v>2</v>
      </c>
      <c r="N7" s="9"/>
    </row>
    <row r="8" spans="1:14" s="4" customFormat="1" ht="15" customHeight="1">
      <c r="A8" s="89" t="s">
        <v>27</v>
      </c>
      <c r="B8" s="270"/>
      <c r="C8" s="233"/>
      <c r="D8" s="324"/>
      <c r="E8" s="168">
        <v>2</v>
      </c>
      <c r="F8" s="168"/>
      <c r="G8" s="169"/>
      <c r="H8" s="169"/>
      <c r="I8" s="170"/>
      <c r="J8" s="171"/>
      <c r="K8" s="71">
        <f t="shared" si="0"/>
        <v>2</v>
      </c>
      <c r="L8" s="71">
        <f t="shared" si="0"/>
        <v>0</v>
      </c>
      <c r="M8" s="71">
        <f>SUM(K8,L8)</f>
        <v>2</v>
      </c>
      <c r="N8" s="10"/>
    </row>
    <row r="9" spans="1:14" s="4" customFormat="1" ht="15" customHeight="1">
      <c r="A9" s="90" t="s">
        <v>34</v>
      </c>
      <c r="B9" s="270"/>
      <c r="C9" s="233"/>
      <c r="D9" s="324"/>
      <c r="E9" s="168"/>
      <c r="F9" s="168">
        <v>2</v>
      </c>
      <c r="G9" s="169"/>
      <c r="H9" s="169"/>
      <c r="I9" s="170"/>
      <c r="J9" s="171"/>
      <c r="K9" s="71">
        <f>SUM(E9)</f>
        <v>0</v>
      </c>
      <c r="L9" s="71">
        <f>SUM(F9)</f>
        <v>2</v>
      </c>
      <c r="M9" s="71">
        <f>SUM(K9,L9)</f>
        <v>2</v>
      </c>
      <c r="N9" s="10"/>
    </row>
    <row r="10" spans="1:14" s="7" customFormat="1" ht="15" customHeight="1">
      <c r="A10" s="90" t="s">
        <v>35</v>
      </c>
      <c r="B10" s="270"/>
      <c r="C10" s="233"/>
      <c r="D10" s="324"/>
      <c r="E10" s="172"/>
      <c r="F10" s="168">
        <v>2</v>
      </c>
      <c r="G10" s="169"/>
      <c r="H10" s="169"/>
      <c r="I10" s="170"/>
      <c r="J10" s="171"/>
      <c r="K10" s="71">
        <f t="shared" si="0"/>
        <v>0</v>
      </c>
      <c r="L10" s="71">
        <f t="shared" si="0"/>
        <v>2</v>
      </c>
      <c r="M10" s="71">
        <f aca="true" t="shared" si="1" ref="M10:M36">SUM(K10,L10)</f>
        <v>2</v>
      </c>
      <c r="N10" s="10"/>
    </row>
    <row r="11" spans="1:14" s="4" customFormat="1" ht="15" customHeight="1">
      <c r="A11" s="90" t="s">
        <v>28</v>
      </c>
      <c r="B11" s="270"/>
      <c r="C11" s="233"/>
      <c r="D11" s="324"/>
      <c r="E11" s="172"/>
      <c r="F11" s="168"/>
      <c r="G11" s="169"/>
      <c r="H11" s="169"/>
      <c r="I11" s="170"/>
      <c r="J11" s="171"/>
      <c r="K11" s="71">
        <f>SUM(E11)</f>
        <v>0</v>
      </c>
      <c r="L11" s="71">
        <f>SUM(F11)</f>
        <v>0</v>
      </c>
      <c r="M11" s="71">
        <f t="shared" si="1"/>
        <v>0</v>
      </c>
      <c r="N11" s="10"/>
    </row>
    <row r="12" spans="1:14" s="4" customFormat="1" ht="15" customHeight="1">
      <c r="A12" s="91" t="s">
        <v>36</v>
      </c>
      <c r="B12" s="270"/>
      <c r="C12" s="233"/>
      <c r="D12" s="324"/>
      <c r="E12" s="172"/>
      <c r="F12" s="168">
        <v>2</v>
      </c>
      <c r="G12" s="169"/>
      <c r="H12" s="169"/>
      <c r="I12" s="170"/>
      <c r="J12" s="171"/>
      <c r="K12" s="71">
        <f t="shared" si="0"/>
        <v>0</v>
      </c>
      <c r="L12" s="71">
        <f t="shared" si="0"/>
        <v>2</v>
      </c>
      <c r="M12" s="71">
        <f>SUM(K12,L12)</f>
        <v>2</v>
      </c>
      <c r="N12" s="10"/>
    </row>
    <row r="13" spans="1:14" s="7" customFormat="1" ht="15" customHeight="1">
      <c r="A13" s="92" t="s">
        <v>37</v>
      </c>
      <c r="B13" s="270"/>
      <c r="C13" s="234"/>
      <c r="D13" s="324"/>
      <c r="E13" s="172"/>
      <c r="F13" s="168"/>
      <c r="G13" s="169"/>
      <c r="H13" s="169"/>
      <c r="I13" s="170"/>
      <c r="J13" s="171"/>
      <c r="K13" s="71">
        <f>SUM(E13)</f>
        <v>0</v>
      </c>
      <c r="L13" s="71">
        <f>SUM(F13)</f>
        <v>0</v>
      </c>
      <c r="M13" s="71">
        <f>SUM(K13,L13)</f>
        <v>0</v>
      </c>
      <c r="N13" s="10"/>
    </row>
    <row r="14" spans="1:14" s="4" customFormat="1" ht="15" customHeight="1">
      <c r="A14" s="89" t="s">
        <v>16</v>
      </c>
      <c r="B14" s="270"/>
      <c r="C14" s="228" t="s">
        <v>11</v>
      </c>
      <c r="D14" s="326">
        <v>3</v>
      </c>
      <c r="E14" s="134"/>
      <c r="F14" s="135"/>
      <c r="G14" s="173"/>
      <c r="H14" s="173"/>
      <c r="I14" s="174"/>
      <c r="J14" s="175"/>
      <c r="K14" s="71">
        <f>SUM(E14)</f>
        <v>0</v>
      </c>
      <c r="L14" s="71">
        <f>SUM(F14)</f>
        <v>0</v>
      </c>
      <c r="M14" s="71">
        <f t="shared" si="1"/>
        <v>0</v>
      </c>
      <c r="N14" s="10"/>
    </row>
    <row r="15" spans="1:14" s="4" customFormat="1" ht="15" customHeight="1">
      <c r="A15" s="90" t="s">
        <v>17</v>
      </c>
      <c r="B15" s="270"/>
      <c r="C15" s="228"/>
      <c r="D15" s="326"/>
      <c r="E15" s="133"/>
      <c r="F15" s="132"/>
      <c r="G15" s="169"/>
      <c r="H15" s="169"/>
      <c r="I15" s="170"/>
      <c r="J15" s="171"/>
      <c r="K15" s="71">
        <f t="shared" si="0"/>
        <v>0</v>
      </c>
      <c r="L15" s="71">
        <f t="shared" si="0"/>
        <v>0</v>
      </c>
      <c r="M15" s="71">
        <f t="shared" si="1"/>
        <v>0</v>
      </c>
      <c r="N15" s="10"/>
    </row>
    <row r="16" spans="1:14" s="4" customFormat="1" ht="15" customHeight="1">
      <c r="A16" s="90" t="s">
        <v>29</v>
      </c>
      <c r="B16" s="270"/>
      <c r="C16" s="228"/>
      <c r="D16" s="326"/>
      <c r="E16" s="139">
        <v>3</v>
      </c>
      <c r="F16" s="140"/>
      <c r="G16" s="173"/>
      <c r="H16" s="173"/>
      <c r="I16" s="174"/>
      <c r="J16" s="175"/>
      <c r="K16" s="71">
        <f t="shared" si="0"/>
        <v>3</v>
      </c>
      <c r="L16" s="71">
        <f t="shared" si="0"/>
        <v>0</v>
      </c>
      <c r="M16" s="71">
        <f t="shared" si="1"/>
        <v>3</v>
      </c>
      <c r="N16" s="10"/>
    </row>
    <row r="17" spans="1:14" s="4" customFormat="1" ht="15" customHeight="1">
      <c r="A17" s="90" t="s">
        <v>30</v>
      </c>
      <c r="B17" s="270"/>
      <c r="C17" s="228"/>
      <c r="D17" s="326"/>
      <c r="E17" s="139"/>
      <c r="F17" s="140">
        <v>3</v>
      </c>
      <c r="G17" s="173"/>
      <c r="H17" s="173"/>
      <c r="I17" s="174"/>
      <c r="J17" s="175"/>
      <c r="K17" s="71">
        <f t="shared" si="0"/>
        <v>0</v>
      </c>
      <c r="L17" s="71">
        <f t="shared" si="0"/>
        <v>3</v>
      </c>
      <c r="M17" s="71">
        <f t="shared" si="1"/>
        <v>3</v>
      </c>
      <c r="N17" s="10"/>
    </row>
    <row r="18" spans="1:14" s="4" customFormat="1" ht="15" customHeight="1">
      <c r="A18" s="93" t="s">
        <v>71</v>
      </c>
      <c r="B18" s="270"/>
      <c r="C18" s="243" t="s">
        <v>13</v>
      </c>
      <c r="D18" s="321">
        <v>3</v>
      </c>
      <c r="E18" s="141">
        <v>3</v>
      </c>
      <c r="F18" s="141"/>
      <c r="G18" s="169"/>
      <c r="H18" s="169"/>
      <c r="I18" s="170"/>
      <c r="J18" s="171"/>
      <c r="K18" s="71">
        <f t="shared" si="0"/>
        <v>3</v>
      </c>
      <c r="L18" s="71">
        <f t="shared" si="0"/>
        <v>0</v>
      </c>
      <c r="M18" s="71">
        <f t="shared" si="1"/>
        <v>3</v>
      </c>
      <c r="N18" s="10"/>
    </row>
    <row r="19" spans="1:14" s="4" customFormat="1" ht="15" customHeight="1">
      <c r="A19" s="93" t="s">
        <v>72</v>
      </c>
      <c r="B19" s="270"/>
      <c r="C19" s="243"/>
      <c r="D19" s="321"/>
      <c r="E19" s="141">
        <v>3</v>
      </c>
      <c r="F19" s="141"/>
      <c r="G19" s="169"/>
      <c r="H19" s="169"/>
      <c r="I19" s="170"/>
      <c r="J19" s="171"/>
      <c r="K19" s="72">
        <f>SUM(E19)</f>
        <v>3</v>
      </c>
      <c r="L19" s="72">
        <f t="shared" si="0"/>
        <v>0</v>
      </c>
      <c r="M19" s="71">
        <f>SUM(K19,L19)</f>
        <v>3</v>
      </c>
      <c r="N19" s="10"/>
    </row>
    <row r="20" spans="1:14" s="4" customFormat="1" ht="15" customHeight="1">
      <c r="A20" s="93" t="s">
        <v>73</v>
      </c>
      <c r="B20" s="270"/>
      <c r="C20" s="243"/>
      <c r="D20" s="321"/>
      <c r="E20" s="141">
        <v>3</v>
      </c>
      <c r="F20" s="141"/>
      <c r="G20" s="169"/>
      <c r="H20" s="169"/>
      <c r="I20" s="170"/>
      <c r="J20" s="171"/>
      <c r="K20" s="72">
        <f>SUM(E20)</f>
        <v>3</v>
      </c>
      <c r="L20" s="72">
        <f>SUM(F20)</f>
        <v>0</v>
      </c>
      <c r="M20" s="71">
        <f>SUM(K20,L20)</f>
        <v>3</v>
      </c>
      <c r="N20" s="10"/>
    </row>
    <row r="21" spans="1:14" ht="15" customHeight="1">
      <c r="A21" s="93" t="s">
        <v>74</v>
      </c>
      <c r="B21" s="270"/>
      <c r="C21" s="243"/>
      <c r="D21" s="321"/>
      <c r="E21" s="141"/>
      <c r="F21" s="141">
        <v>3</v>
      </c>
      <c r="G21" s="169"/>
      <c r="H21" s="169"/>
      <c r="I21" s="170"/>
      <c r="J21" s="171"/>
      <c r="K21" s="72">
        <f>SUM(E21)</f>
        <v>0</v>
      </c>
      <c r="L21" s="72">
        <f>SUM(F21)</f>
        <v>3</v>
      </c>
      <c r="M21" s="71">
        <f t="shared" si="1"/>
        <v>3</v>
      </c>
      <c r="N21" s="11"/>
    </row>
    <row r="22" spans="1:14" ht="15" customHeight="1">
      <c r="A22" s="93" t="s">
        <v>75</v>
      </c>
      <c r="B22" s="271"/>
      <c r="C22" s="243"/>
      <c r="D22" s="321"/>
      <c r="E22" s="141"/>
      <c r="F22" s="141">
        <v>3</v>
      </c>
      <c r="G22" s="169"/>
      <c r="H22" s="169"/>
      <c r="I22" s="170"/>
      <c r="J22" s="171"/>
      <c r="K22" s="72">
        <f t="shared" si="0"/>
        <v>0</v>
      </c>
      <c r="L22" s="72">
        <f t="shared" si="0"/>
        <v>3</v>
      </c>
      <c r="M22" s="71">
        <f t="shared" si="1"/>
        <v>3</v>
      </c>
      <c r="N22" s="11"/>
    </row>
    <row r="23" spans="1:14" s="85" customFormat="1" ht="15" customHeight="1">
      <c r="A23" s="93" t="s">
        <v>76</v>
      </c>
      <c r="B23" s="86"/>
      <c r="C23" s="243"/>
      <c r="D23" s="321"/>
      <c r="E23" s="141"/>
      <c r="F23" s="141"/>
      <c r="G23" s="169"/>
      <c r="H23" s="169"/>
      <c r="I23" s="170"/>
      <c r="J23" s="171"/>
      <c r="K23" s="82">
        <f aca="true" t="shared" si="2" ref="K23:L29">SUM(E23)</f>
        <v>0</v>
      </c>
      <c r="L23" s="82">
        <f t="shared" si="2"/>
        <v>0</v>
      </c>
      <c r="M23" s="83">
        <f t="shared" si="1"/>
        <v>0</v>
      </c>
      <c r="N23" s="84"/>
    </row>
    <row r="24" spans="1:14" s="85" customFormat="1" ht="15" customHeight="1">
      <c r="A24" s="93" t="s">
        <v>77</v>
      </c>
      <c r="B24" s="86"/>
      <c r="C24" s="243"/>
      <c r="D24" s="321"/>
      <c r="E24" s="141"/>
      <c r="F24" s="141">
        <v>1</v>
      </c>
      <c r="G24" s="169"/>
      <c r="H24" s="169"/>
      <c r="I24" s="170"/>
      <c r="J24" s="171"/>
      <c r="K24" s="82">
        <f t="shared" si="2"/>
        <v>0</v>
      </c>
      <c r="L24" s="82">
        <f t="shared" si="2"/>
        <v>1</v>
      </c>
      <c r="M24" s="83">
        <f t="shared" si="1"/>
        <v>1</v>
      </c>
      <c r="N24" s="84"/>
    </row>
    <row r="25" spans="1:14" s="85" customFormat="1" ht="15" customHeight="1">
      <c r="A25" s="93" t="s">
        <v>78</v>
      </c>
      <c r="B25" s="86"/>
      <c r="C25" s="243"/>
      <c r="D25" s="321"/>
      <c r="E25" s="141"/>
      <c r="F25" s="141"/>
      <c r="G25" s="169"/>
      <c r="H25" s="169"/>
      <c r="I25" s="170"/>
      <c r="J25" s="171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 customHeight="1">
      <c r="A26" s="93" t="s">
        <v>79</v>
      </c>
      <c r="B26" s="86"/>
      <c r="C26" s="243"/>
      <c r="D26" s="321"/>
      <c r="E26" s="141"/>
      <c r="F26" s="141"/>
      <c r="G26" s="169"/>
      <c r="H26" s="169"/>
      <c r="I26" s="170"/>
      <c r="J26" s="171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 customHeight="1">
      <c r="A27" s="93" t="s">
        <v>80</v>
      </c>
      <c r="B27" s="86"/>
      <c r="C27" s="243"/>
      <c r="D27" s="321"/>
      <c r="E27" s="141"/>
      <c r="F27" s="141"/>
      <c r="G27" s="169"/>
      <c r="H27" s="169"/>
      <c r="I27" s="170"/>
      <c r="J27" s="171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 customHeight="1">
      <c r="A28" s="93" t="s">
        <v>81</v>
      </c>
      <c r="B28" s="86"/>
      <c r="C28" s="243"/>
      <c r="D28" s="321"/>
      <c r="E28" s="141"/>
      <c r="F28" s="141"/>
      <c r="G28" s="169"/>
      <c r="H28" s="169"/>
      <c r="I28" s="170"/>
      <c r="J28" s="171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 customHeight="1">
      <c r="A29" s="94" t="s">
        <v>82</v>
      </c>
      <c r="B29" s="86"/>
      <c r="C29" s="243"/>
      <c r="D29" s="321"/>
      <c r="E29" s="141"/>
      <c r="F29" s="141"/>
      <c r="G29" s="169"/>
      <c r="H29" s="169"/>
      <c r="I29" s="170"/>
      <c r="J29" s="171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93" t="s">
        <v>85</v>
      </c>
      <c r="B30" s="255" t="s">
        <v>12</v>
      </c>
      <c r="C30" s="96" t="s">
        <v>10</v>
      </c>
      <c r="D30" s="167">
        <v>2</v>
      </c>
      <c r="E30" s="142"/>
      <c r="F30" s="143"/>
      <c r="G30" s="169"/>
      <c r="H30" s="169"/>
      <c r="I30" s="176">
        <v>2</v>
      </c>
      <c r="J30" s="177"/>
      <c r="K30" s="71">
        <f>SUM(I30)</f>
        <v>2</v>
      </c>
      <c r="L30" s="71">
        <f>SUM(J30)</f>
        <v>0</v>
      </c>
      <c r="M30" s="71">
        <f t="shared" si="1"/>
        <v>2</v>
      </c>
      <c r="N30" s="26"/>
    </row>
    <row r="31" spans="1:14" ht="15" customHeight="1">
      <c r="A31" s="93" t="s">
        <v>86</v>
      </c>
      <c r="B31" s="255"/>
      <c r="C31" s="256" t="s">
        <v>89</v>
      </c>
      <c r="D31" s="324">
        <v>3</v>
      </c>
      <c r="E31" s="178"/>
      <c r="F31" s="169"/>
      <c r="G31" s="169"/>
      <c r="H31" s="169"/>
      <c r="I31" s="176"/>
      <c r="J31" s="177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93" t="s">
        <v>87</v>
      </c>
      <c r="B32" s="255"/>
      <c r="C32" s="256"/>
      <c r="D32" s="324"/>
      <c r="E32" s="178"/>
      <c r="F32" s="169"/>
      <c r="G32" s="169"/>
      <c r="H32" s="169"/>
      <c r="I32" s="176"/>
      <c r="J32" s="177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93" t="s">
        <v>88</v>
      </c>
      <c r="B33" s="255"/>
      <c r="C33" s="256"/>
      <c r="D33" s="324"/>
      <c r="E33" s="178"/>
      <c r="F33" s="169"/>
      <c r="G33" s="169"/>
      <c r="H33" s="169"/>
      <c r="I33" s="176"/>
      <c r="J33" s="177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95" t="s">
        <v>31</v>
      </c>
      <c r="B34" s="255"/>
      <c r="C34" s="256" t="s">
        <v>13</v>
      </c>
      <c r="D34" s="325">
        <v>3</v>
      </c>
      <c r="E34" s="142"/>
      <c r="F34" s="170"/>
      <c r="G34" s="171"/>
      <c r="H34" s="171"/>
      <c r="I34" s="179"/>
      <c r="J34" s="179"/>
      <c r="K34" s="71">
        <f t="shared" si="3"/>
        <v>0</v>
      </c>
      <c r="L34" s="71">
        <f t="shared" si="3"/>
        <v>0</v>
      </c>
      <c r="M34" s="71">
        <f t="shared" si="1"/>
        <v>0</v>
      </c>
    </row>
    <row r="35" spans="1:13" ht="15" customHeight="1">
      <c r="A35" s="95" t="s">
        <v>32</v>
      </c>
      <c r="B35" s="255"/>
      <c r="C35" s="256"/>
      <c r="D35" s="325"/>
      <c r="E35" s="142"/>
      <c r="F35" s="170"/>
      <c r="G35" s="171"/>
      <c r="H35" s="171"/>
      <c r="I35" s="179"/>
      <c r="J35" s="179"/>
      <c r="K35" s="71">
        <f t="shared" si="3"/>
        <v>0</v>
      </c>
      <c r="L35" s="71">
        <f t="shared" si="3"/>
        <v>0</v>
      </c>
      <c r="M35" s="71">
        <f t="shared" si="1"/>
        <v>0</v>
      </c>
    </row>
    <row r="36" spans="1:13" ht="15" customHeight="1">
      <c r="A36" s="93" t="s">
        <v>83</v>
      </c>
      <c r="B36" s="255"/>
      <c r="C36" s="256"/>
      <c r="D36" s="325"/>
      <c r="E36" s="142"/>
      <c r="F36" s="170"/>
      <c r="G36" s="171"/>
      <c r="H36" s="171"/>
      <c r="I36" s="179"/>
      <c r="J36" s="179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.75" customHeight="1">
      <c r="A37" s="97" t="s">
        <v>38</v>
      </c>
      <c r="B37" s="226" t="s">
        <v>14</v>
      </c>
      <c r="C37" s="224" t="s">
        <v>10</v>
      </c>
      <c r="D37" s="322">
        <v>2</v>
      </c>
      <c r="E37" s="76"/>
      <c r="F37" s="170"/>
      <c r="G37" s="177"/>
      <c r="H37" s="177">
        <v>2</v>
      </c>
      <c r="I37" s="171"/>
      <c r="J37" s="171"/>
      <c r="K37" s="71">
        <f aca="true" t="shared" si="4" ref="K37:L43">SUM(G37)</f>
        <v>0</v>
      </c>
      <c r="L37" s="71">
        <f t="shared" si="4"/>
        <v>2</v>
      </c>
      <c r="M37" s="71">
        <f aca="true" t="shared" si="5" ref="M37:M43">SUM(K37,L37)</f>
        <v>2</v>
      </c>
      <c r="N37" s="11"/>
    </row>
    <row r="38" spans="1:14" ht="15" customHeight="1">
      <c r="A38" s="91" t="s">
        <v>39</v>
      </c>
      <c r="B38" s="227"/>
      <c r="C38" s="222"/>
      <c r="D38" s="322"/>
      <c r="E38" s="143"/>
      <c r="F38" s="180"/>
      <c r="G38" s="181"/>
      <c r="H38" s="181">
        <v>2</v>
      </c>
      <c r="I38" s="182"/>
      <c r="J38" s="182"/>
      <c r="K38" s="73">
        <f t="shared" si="4"/>
        <v>0</v>
      </c>
      <c r="L38" s="73">
        <f t="shared" si="4"/>
        <v>2</v>
      </c>
      <c r="M38" s="71">
        <f t="shared" si="5"/>
        <v>2</v>
      </c>
      <c r="N38" s="11"/>
    </row>
    <row r="39" spans="1:14" ht="15" customHeight="1">
      <c r="A39" s="91" t="s">
        <v>40</v>
      </c>
      <c r="B39" s="227"/>
      <c r="C39" s="225"/>
      <c r="D39" s="322"/>
      <c r="E39" s="169"/>
      <c r="F39" s="170"/>
      <c r="G39" s="177"/>
      <c r="H39" s="177">
        <v>2</v>
      </c>
      <c r="I39" s="171"/>
      <c r="J39" s="171"/>
      <c r="K39" s="73">
        <f t="shared" si="4"/>
        <v>0</v>
      </c>
      <c r="L39" s="73">
        <f t="shared" si="4"/>
        <v>2</v>
      </c>
      <c r="M39" s="71">
        <f t="shared" si="5"/>
        <v>2</v>
      </c>
      <c r="N39" s="11"/>
    </row>
    <row r="40" spans="1:14" ht="15" customHeight="1">
      <c r="A40" s="91" t="s">
        <v>41</v>
      </c>
      <c r="B40" s="227"/>
      <c r="C40" s="221" t="s">
        <v>11</v>
      </c>
      <c r="D40" s="323">
        <v>3</v>
      </c>
      <c r="E40" s="169"/>
      <c r="F40" s="170"/>
      <c r="G40" s="177"/>
      <c r="H40" s="177">
        <v>3</v>
      </c>
      <c r="I40" s="171"/>
      <c r="J40" s="171"/>
      <c r="K40" s="73">
        <f t="shared" si="4"/>
        <v>0</v>
      </c>
      <c r="L40" s="73">
        <f t="shared" si="4"/>
        <v>3</v>
      </c>
      <c r="M40" s="71">
        <f t="shared" si="5"/>
        <v>3</v>
      </c>
      <c r="N40" s="11"/>
    </row>
    <row r="41" spans="1:14" ht="15" customHeight="1">
      <c r="A41" s="91" t="s">
        <v>42</v>
      </c>
      <c r="B41" s="227"/>
      <c r="C41" s="222"/>
      <c r="D41" s="323"/>
      <c r="E41" s="169"/>
      <c r="F41" s="170"/>
      <c r="G41" s="177"/>
      <c r="H41" s="177">
        <v>3</v>
      </c>
      <c r="I41" s="171"/>
      <c r="J41" s="171"/>
      <c r="K41" s="73">
        <f t="shared" si="4"/>
        <v>0</v>
      </c>
      <c r="L41" s="73">
        <f t="shared" si="4"/>
        <v>3</v>
      </c>
      <c r="M41" s="71">
        <f t="shared" si="5"/>
        <v>3</v>
      </c>
      <c r="N41" s="11"/>
    </row>
    <row r="42" spans="1:14" ht="15" customHeight="1">
      <c r="A42" s="92" t="s">
        <v>43</v>
      </c>
      <c r="B42" s="227"/>
      <c r="C42" s="222"/>
      <c r="D42" s="323"/>
      <c r="E42" s="169"/>
      <c r="F42" s="170"/>
      <c r="G42" s="177"/>
      <c r="H42" s="177">
        <v>3</v>
      </c>
      <c r="I42" s="171"/>
      <c r="J42" s="171"/>
      <c r="K42" s="73">
        <f t="shared" si="4"/>
        <v>0</v>
      </c>
      <c r="L42" s="73">
        <f t="shared" si="4"/>
        <v>3</v>
      </c>
      <c r="M42" s="71">
        <f t="shared" si="5"/>
        <v>3</v>
      </c>
      <c r="N42" s="26"/>
    </row>
    <row r="43" spans="1:14" ht="15.75" customHeight="1" thickBot="1">
      <c r="A43" s="98" t="s">
        <v>33</v>
      </c>
      <c r="B43" s="272"/>
      <c r="C43" s="225"/>
      <c r="D43" s="323"/>
      <c r="E43" s="183"/>
      <c r="F43" s="180"/>
      <c r="G43" s="181"/>
      <c r="H43" s="181">
        <v>3</v>
      </c>
      <c r="I43" s="182"/>
      <c r="J43" s="182"/>
      <c r="K43" s="71">
        <f t="shared" si="4"/>
        <v>0</v>
      </c>
      <c r="L43" s="71">
        <f t="shared" si="4"/>
        <v>3</v>
      </c>
      <c r="M43" s="71">
        <f t="shared" si="5"/>
        <v>3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16</v>
      </c>
      <c r="L44" s="74">
        <f>SUM(L7:L43)</f>
        <v>36</v>
      </c>
      <c r="M44" s="75">
        <f>SUM(M7:M43)</f>
        <v>52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60" t="s">
        <v>84</v>
      </c>
      <c r="B47" s="55" t="s">
        <v>12</v>
      </c>
      <c r="C47" s="55" t="s">
        <v>13</v>
      </c>
      <c r="D47" s="2">
        <v>3</v>
      </c>
      <c r="E47" s="1"/>
      <c r="F47" s="1"/>
      <c r="G47" s="1"/>
      <c r="H47" s="1"/>
      <c r="I47" s="1"/>
      <c r="J47" s="2">
        <v>3</v>
      </c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12.7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12.7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C14:C17"/>
    <mergeCell ref="C31:C33"/>
    <mergeCell ref="D31:D33"/>
    <mergeCell ref="C34:C36"/>
    <mergeCell ref="D34:D36"/>
    <mergeCell ref="C7:C13"/>
    <mergeCell ref="D7:D13"/>
    <mergeCell ref="D14:D17"/>
    <mergeCell ref="C18:C29"/>
    <mergeCell ref="A46:D46"/>
    <mergeCell ref="B37:B43"/>
    <mergeCell ref="C37:C39"/>
    <mergeCell ref="D37:D39"/>
    <mergeCell ref="C40:C43"/>
    <mergeCell ref="D40:D43"/>
    <mergeCell ref="E46:F46"/>
    <mergeCell ref="G46:H46"/>
    <mergeCell ref="I46:J46"/>
    <mergeCell ref="E4:F4"/>
    <mergeCell ref="A6:D6"/>
    <mergeCell ref="G4:H4"/>
    <mergeCell ref="A44:J44"/>
    <mergeCell ref="D18:D29"/>
    <mergeCell ref="B30:B36"/>
    <mergeCell ref="B7:B22"/>
    <mergeCell ref="K5:L5"/>
    <mergeCell ref="E6:J6"/>
    <mergeCell ref="K4:M4"/>
    <mergeCell ref="I4:J4"/>
    <mergeCell ref="A1:M1"/>
    <mergeCell ref="A2:M2"/>
    <mergeCell ref="A3:M3"/>
    <mergeCell ref="B4:D4"/>
  </mergeCells>
  <printOptions/>
  <pageMargins left="0.75" right="0.75" top="1" bottom="1" header="0.5" footer="0.5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59"/>
  <sheetViews>
    <sheetView view="pageBreakPreview" zoomScale="90" zoomScaleNormal="75" zoomScaleSheetLayoutView="90" zoomScalePageLayoutView="0" workbookViewId="0" topLeftCell="A19">
      <selection activeCell="E7" sqref="E7:J43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65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88" t="s">
        <v>26</v>
      </c>
      <c r="B7" s="269" t="s">
        <v>9</v>
      </c>
      <c r="C7" s="232" t="s">
        <v>10</v>
      </c>
      <c r="D7" s="312">
        <v>4</v>
      </c>
      <c r="E7" s="150">
        <v>4</v>
      </c>
      <c r="F7" s="150"/>
      <c r="G7" s="151"/>
      <c r="H7" s="151"/>
      <c r="I7" s="152"/>
      <c r="J7" s="152"/>
      <c r="K7" s="71">
        <f aca="true" t="shared" si="0" ref="K7:L22">SUM(E7)</f>
        <v>4</v>
      </c>
      <c r="L7" s="71">
        <f t="shared" si="0"/>
        <v>0</v>
      </c>
      <c r="M7" s="71">
        <f>SUM(K7,L7)</f>
        <v>4</v>
      </c>
      <c r="N7" s="9"/>
    </row>
    <row r="8" spans="1:14" s="4" customFormat="1" ht="15" customHeight="1">
      <c r="A8" s="89" t="s">
        <v>27</v>
      </c>
      <c r="B8" s="270"/>
      <c r="C8" s="233"/>
      <c r="D8" s="327"/>
      <c r="E8" s="150">
        <v>4</v>
      </c>
      <c r="F8" s="150"/>
      <c r="G8" s="151"/>
      <c r="H8" s="151"/>
      <c r="I8" s="152"/>
      <c r="J8" s="152"/>
      <c r="K8" s="71">
        <f t="shared" si="0"/>
        <v>4</v>
      </c>
      <c r="L8" s="71">
        <f t="shared" si="0"/>
        <v>0</v>
      </c>
      <c r="M8" s="71">
        <f>SUM(K8,L8)</f>
        <v>4</v>
      </c>
      <c r="N8" s="10"/>
    </row>
    <row r="9" spans="1:14" s="4" customFormat="1" ht="15" customHeight="1">
      <c r="A9" s="90" t="s">
        <v>34</v>
      </c>
      <c r="B9" s="270"/>
      <c r="C9" s="233"/>
      <c r="D9" s="327"/>
      <c r="E9" s="150">
        <v>4</v>
      </c>
      <c r="F9" s="150"/>
      <c r="G9" s="151"/>
      <c r="H9" s="151"/>
      <c r="I9" s="152"/>
      <c r="J9" s="152"/>
      <c r="K9" s="71">
        <f>SUM(E9)</f>
        <v>4</v>
      </c>
      <c r="L9" s="71">
        <f>SUM(F9)</f>
        <v>0</v>
      </c>
      <c r="M9" s="71">
        <f>SUM(K9,L9)</f>
        <v>4</v>
      </c>
      <c r="N9" s="10"/>
    </row>
    <row r="10" spans="1:14" s="7" customFormat="1" ht="15" customHeight="1">
      <c r="A10" s="90" t="s">
        <v>35</v>
      </c>
      <c r="B10" s="270"/>
      <c r="C10" s="233"/>
      <c r="D10" s="327"/>
      <c r="E10" s="150">
        <v>4</v>
      </c>
      <c r="F10" s="150"/>
      <c r="G10" s="151"/>
      <c r="H10" s="151"/>
      <c r="I10" s="152"/>
      <c r="J10" s="152"/>
      <c r="K10" s="71">
        <f t="shared" si="0"/>
        <v>4</v>
      </c>
      <c r="L10" s="71">
        <f t="shared" si="0"/>
        <v>0</v>
      </c>
      <c r="M10" s="71">
        <f aca="true" t="shared" si="1" ref="M10:M36">SUM(K10,L10)</f>
        <v>4</v>
      </c>
      <c r="N10" s="10"/>
    </row>
    <row r="11" spans="1:14" s="4" customFormat="1" ht="15" customHeight="1">
      <c r="A11" s="90" t="s">
        <v>28</v>
      </c>
      <c r="B11" s="270"/>
      <c r="C11" s="233"/>
      <c r="D11" s="327"/>
      <c r="E11" s="150"/>
      <c r="F11" s="150"/>
      <c r="G11" s="151"/>
      <c r="H11" s="151"/>
      <c r="I11" s="152"/>
      <c r="J11" s="152"/>
      <c r="K11" s="71">
        <f>SUM(E11)</f>
        <v>0</v>
      </c>
      <c r="L11" s="71">
        <f>SUM(F11)</f>
        <v>0</v>
      </c>
      <c r="M11" s="71">
        <f t="shared" si="1"/>
        <v>0</v>
      </c>
      <c r="N11" s="10"/>
    </row>
    <row r="12" spans="1:14" s="4" customFormat="1" ht="15" customHeight="1">
      <c r="A12" s="91" t="s">
        <v>36</v>
      </c>
      <c r="B12" s="270"/>
      <c r="C12" s="233"/>
      <c r="D12" s="327"/>
      <c r="E12" s="150"/>
      <c r="F12" s="150"/>
      <c r="G12" s="151"/>
      <c r="H12" s="151"/>
      <c r="I12" s="152"/>
      <c r="J12" s="152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</row>
    <row r="13" spans="1:14" s="7" customFormat="1" ht="15" customHeight="1">
      <c r="A13" s="92" t="s">
        <v>37</v>
      </c>
      <c r="B13" s="270"/>
      <c r="C13" s="234"/>
      <c r="D13" s="328"/>
      <c r="E13" s="150"/>
      <c r="F13" s="150"/>
      <c r="G13" s="151"/>
      <c r="H13" s="151"/>
      <c r="I13" s="152"/>
      <c r="J13" s="152"/>
      <c r="K13" s="71">
        <f>SUM(E13)</f>
        <v>0</v>
      </c>
      <c r="L13" s="71">
        <f>SUM(F13)</f>
        <v>0</v>
      </c>
      <c r="M13" s="71">
        <f>SUM(K13,L13)</f>
        <v>0</v>
      </c>
      <c r="N13" s="10"/>
    </row>
    <row r="14" spans="1:14" s="4" customFormat="1" ht="15" customHeight="1">
      <c r="A14" s="89" t="s">
        <v>16</v>
      </c>
      <c r="B14" s="270"/>
      <c r="C14" s="228" t="s">
        <v>11</v>
      </c>
      <c r="D14" s="303">
        <v>3</v>
      </c>
      <c r="E14" s="153">
        <v>3</v>
      </c>
      <c r="F14" s="153"/>
      <c r="G14" s="154"/>
      <c r="H14" s="154"/>
      <c r="I14" s="155"/>
      <c r="J14" s="155"/>
      <c r="K14" s="71">
        <f>SUM(E14)</f>
        <v>3</v>
      </c>
      <c r="L14" s="71">
        <f>SUM(F14)</f>
        <v>0</v>
      </c>
      <c r="M14" s="71">
        <f t="shared" si="1"/>
        <v>3</v>
      </c>
      <c r="N14" s="10"/>
    </row>
    <row r="15" spans="1:14" s="4" customFormat="1" ht="15" customHeight="1">
      <c r="A15" s="90" t="s">
        <v>17</v>
      </c>
      <c r="B15" s="270"/>
      <c r="C15" s="228"/>
      <c r="D15" s="329"/>
      <c r="E15" s="156">
        <v>3</v>
      </c>
      <c r="F15" s="156"/>
      <c r="G15" s="151"/>
      <c r="H15" s="151"/>
      <c r="I15" s="152"/>
      <c r="J15" s="152"/>
      <c r="K15" s="71">
        <f t="shared" si="0"/>
        <v>3</v>
      </c>
      <c r="L15" s="71">
        <f t="shared" si="0"/>
        <v>0</v>
      </c>
      <c r="M15" s="71">
        <f t="shared" si="1"/>
        <v>3</v>
      </c>
      <c r="N15" s="10"/>
    </row>
    <row r="16" spans="1:14" s="4" customFormat="1" ht="15" customHeight="1">
      <c r="A16" s="90" t="s">
        <v>29</v>
      </c>
      <c r="B16" s="270"/>
      <c r="C16" s="228"/>
      <c r="D16" s="329"/>
      <c r="E16" s="157">
        <v>3</v>
      </c>
      <c r="F16" s="157"/>
      <c r="G16" s="154"/>
      <c r="H16" s="154"/>
      <c r="I16" s="155"/>
      <c r="J16" s="155"/>
      <c r="K16" s="71">
        <f t="shared" si="0"/>
        <v>3</v>
      </c>
      <c r="L16" s="71">
        <f t="shared" si="0"/>
        <v>0</v>
      </c>
      <c r="M16" s="71">
        <f t="shared" si="1"/>
        <v>3</v>
      </c>
      <c r="N16" s="10"/>
    </row>
    <row r="17" spans="1:14" s="4" customFormat="1" ht="15" customHeight="1">
      <c r="A17" s="90" t="s">
        <v>30</v>
      </c>
      <c r="B17" s="270"/>
      <c r="C17" s="228"/>
      <c r="D17" s="330"/>
      <c r="E17" s="157"/>
      <c r="F17" s="157"/>
      <c r="G17" s="154"/>
      <c r="H17" s="154"/>
      <c r="I17" s="155"/>
      <c r="J17" s="155"/>
      <c r="K17" s="71">
        <f t="shared" si="0"/>
        <v>0</v>
      </c>
      <c r="L17" s="71">
        <f t="shared" si="0"/>
        <v>0</v>
      </c>
      <c r="M17" s="71">
        <f t="shared" si="1"/>
        <v>0</v>
      </c>
      <c r="N17" s="10"/>
    </row>
    <row r="18" spans="1:14" s="4" customFormat="1" ht="15" customHeight="1">
      <c r="A18" s="93" t="s">
        <v>71</v>
      </c>
      <c r="B18" s="270"/>
      <c r="C18" s="243" t="s">
        <v>13</v>
      </c>
      <c r="D18" s="306">
        <v>4</v>
      </c>
      <c r="E18" s="158">
        <v>4</v>
      </c>
      <c r="F18" s="158"/>
      <c r="G18" s="151"/>
      <c r="H18" s="151"/>
      <c r="I18" s="152"/>
      <c r="J18" s="152"/>
      <c r="K18" s="71">
        <f t="shared" si="0"/>
        <v>4</v>
      </c>
      <c r="L18" s="71">
        <f t="shared" si="0"/>
        <v>0</v>
      </c>
      <c r="M18" s="71">
        <f t="shared" si="1"/>
        <v>4</v>
      </c>
      <c r="N18" s="10"/>
    </row>
    <row r="19" spans="1:14" s="4" customFormat="1" ht="15" customHeight="1">
      <c r="A19" s="93" t="s">
        <v>72</v>
      </c>
      <c r="B19" s="270"/>
      <c r="C19" s="243"/>
      <c r="D19" s="331"/>
      <c r="E19" s="158">
        <v>4</v>
      </c>
      <c r="F19" s="158"/>
      <c r="G19" s="151"/>
      <c r="H19" s="151"/>
      <c r="I19" s="152"/>
      <c r="J19" s="152"/>
      <c r="K19" s="72">
        <f>SUM(E19)</f>
        <v>4</v>
      </c>
      <c r="L19" s="72">
        <f t="shared" si="0"/>
        <v>0</v>
      </c>
      <c r="M19" s="71">
        <f>SUM(K19,L19)</f>
        <v>4</v>
      </c>
      <c r="N19" s="10"/>
    </row>
    <row r="20" spans="1:14" s="4" customFormat="1" ht="15" customHeight="1">
      <c r="A20" s="93" t="s">
        <v>73</v>
      </c>
      <c r="B20" s="270"/>
      <c r="C20" s="243"/>
      <c r="D20" s="331"/>
      <c r="E20" s="158">
        <v>4</v>
      </c>
      <c r="F20" s="158"/>
      <c r="G20" s="151"/>
      <c r="H20" s="151"/>
      <c r="I20" s="152"/>
      <c r="J20" s="152"/>
      <c r="K20" s="72">
        <f>SUM(E20)</f>
        <v>4</v>
      </c>
      <c r="L20" s="72">
        <f>SUM(F20)</f>
        <v>0</v>
      </c>
      <c r="M20" s="71">
        <f>SUM(K20,L20)</f>
        <v>4</v>
      </c>
      <c r="N20" s="10"/>
    </row>
    <row r="21" spans="1:14" ht="15" customHeight="1">
      <c r="A21" s="93" t="s">
        <v>74</v>
      </c>
      <c r="B21" s="270"/>
      <c r="C21" s="243"/>
      <c r="D21" s="331"/>
      <c r="E21" s="158">
        <v>4</v>
      </c>
      <c r="F21" s="158"/>
      <c r="G21" s="151"/>
      <c r="H21" s="151"/>
      <c r="I21" s="152"/>
      <c r="J21" s="152"/>
      <c r="K21" s="72">
        <f>SUM(E21)</f>
        <v>4</v>
      </c>
      <c r="L21" s="72">
        <f>SUM(F21)</f>
        <v>0</v>
      </c>
      <c r="M21" s="71">
        <f t="shared" si="1"/>
        <v>4</v>
      </c>
      <c r="N21" s="11"/>
    </row>
    <row r="22" spans="1:14" ht="15" customHeight="1">
      <c r="A22" s="93" t="s">
        <v>75</v>
      </c>
      <c r="B22" s="271"/>
      <c r="C22" s="243"/>
      <c r="D22" s="331"/>
      <c r="E22" s="158">
        <v>4</v>
      </c>
      <c r="F22" s="158"/>
      <c r="G22" s="151"/>
      <c r="H22" s="151"/>
      <c r="I22" s="152"/>
      <c r="J22" s="152"/>
      <c r="K22" s="72">
        <f t="shared" si="0"/>
        <v>4</v>
      </c>
      <c r="L22" s="72">
        <f t="shared" si="0"/>
        <v>0</v>
      </c>
      <c r="M22" s="71">
        <f t="shared" si="1"/>
        <v>4</v>
      </c>
      <c r="N22" s="11"/>
    </row>
    <row r="23" spans="1:14" s="85" customFormat="1" ht="15">
      <c r="A23" s="93" t="s">
        <v>76</v>
      </c>
      <c r="B23" s="86"/>
      <c r="C23" s="243"/>
      <c r="D23" s="331"/>
      <c r="E23" s="158">
        <v>3</v>
      </c>
      <c r="F23" s="158"/>
      <c r="G23" s="151"/>
      <c r="H23" s="151"/>
      <c r="I23" s="152"/>
      <c r="J23" s="152"/>
      <c r="K23" s="82">
        <f aca="true" t="shared" si="2" ref="K23:L29">SUM(E23)</f>
        <v>3</v>
      </c>
      <c r="L23" s="82">
        <f t="shared" si="2"/>
        <v>0</v>
      </c>
      <c r="M23" s="83">
        <f t="shared" si="1"/>
        <v>3</v>
      </c>
      <c r="N23" s="84"/>
    </row>
    <row r="24" spans="1:14" s="85" customFormat="1" ht="15">
      <c r="A24" s="93" t="s">
        <v>77</v>
      </c>
      <c r="B24" s="86"/>
      <c r="C24" s="243"/>
      <c r="D24" s="331"/>
      <c r="E24" s="158">
        <v>3</v>
      </c>
      <c r="F24" s="158"/>
      <c r="G24" s="151"/>
      <c r="H24" s="151"/>
      <c r="I24" s="152"/>
      <c r="J24" s="152"/>
      <c r="K24" s="82">
        <f t="shared" si="2"/>
        <v>3</v>
      </c>
      <c r="L24" s="82">
        <f t="shared" si="2"/>
        <v>0</v>
      </c>
      <c r="M24" s="83">
        <f t="shared" si="1"/>
        <v>3</v>
      </c>
      <c r="N24" s="84"/>
    </row>
    <row r="25" spans="1:14" s="85" customFormat="1" ht="15">
      <c r="A25" s="93" t="s">
        <v>78</v>
      </c>
      <c r="B25" s="86"/>
      <c r="C25" s="243"/>
      <c r="D25" s="331"/>
      <c r="E25" s="158"/>
      <c r="F25" s="158"/>
      <c r="G25" s="151"/>
      <c r="H25" s="151"/>
      <c r="I25" s="152"/>
      <c r="J25" s="152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93" t="s">
        <v>79</v>
      </c>
      <c r="B26" s="86"/>
      <c r="C26" s="243"/>
      <c r="D26" s="331"/>
      <c r="E26" s="158"/>
      <c r="F26" s="158"/>
      <c r="G26" s="151"/>
      <c r="H26" s="151"/>
      <c r="I26" s="152"/>
      <c r="J26" s="152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93" t="s">
        <v>80</v>
      </c>
      <c r="B27" s="86"/>
      <c r="C27" s="243"/>
      <c r="D27" s="331"/>
      <c r="E27" s="158"/>
      <c r="F27" s="158"/>
      <c r="G27" s="151"/>
      <c r="H27" s="151"/>
      <c r="I27" s="152"/>
      <c r="J27" s="152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93" t="s">
        <v>81</v>
      </c>
      <c r="B28" s="86"/>
      <c r="C28" s="243"/>
      <c r="D28" s="331"/>
      <c r="E28" s="158"/>
      <c r="F28" s="158"/>
      <c r="G28" s="151"/>
      <c r="H28" s="151"/>
      <c r="I28" s="152"/>
      <c r="J28" s="152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94" t="s">
        <v>82</v>
      </c>
      <c r="B29" s="86"/>
      <c r="C29" s="243"/>
      <c r="D29" s="331"/>
      <c r="E29" s="158"/>
      <c r="F29" s="158"/>
      <c r="G29" s="151"/>
      <c r="H29" s="151"/>
      <c r="I29" s="152"/>
      <c r="J29" s="152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93" t="s">
        <v>85</v>
      </c>
      <c r="B30" s="255" t="s">
        <v>12</v>
      </c>
      <c r="C30" s="96" t="s">
        <v>10</v>
      </c>
      <c r="D30" s="99">
        <v>4</v>
      </c>
      <c r="E30" s="159"/>
      <c r="F30" s="160"/>
      <c r="G30" s="151"/>
      <c r="H30" s="151"/>
      <c r="I30" s="71">
        <v>4</v>
      </c>
      <c r="J30" s="71"/>
      <c r="K30" s="71">
        <f>SUM(I30)</f>
        <v>4</v>
      </c>
      <c r="L30" s="71">
        <f>SUM(J30)</f>
        <v>0</v>
      </c>
      <c r="M30" s="71">
        <f t="shared" si="1"/>
        <v>4</v>
      </c>
      <c r="N30" s="26"/>
    </row>
    <row r="31" spans="1:14" ht="15" customHeight="1">
      <c r="A31" s="93" t="s">
        <v>86</v>
      </c>
      <c r="B31" s="255"/>
      <c r="C31" s="256" t="s">
        <v>89</v>
      </c>
      <c r="D31" s="308">
        <v>3</v>
      </c>
      <c r="E31" s="161"/>
      <c r="F31" s="151"/>
      <c r="G31" s="151"/>
      <c r="H31" s="151"/>
      <c r="I31" s="71"/>
      <c r="J31" s="71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93" t="s">
        <v>87</v>
      </c>
      <c r="B32" s="255"/>
      <c r="C32" s="256"/>
      <c r="D32" s="308"/>
      <c r="E32" s="161"/>
      <c r="F32" s="151"/>
      <c r="G32" s="151"/>
      <c r="H32" s="151"/>
      <c r="I32" s="71"/>
      <c r="J32" s="71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93" t="s">
        <v>88</v>
      </c>
      <c r="B33" s="255"/>
      <c r="C33" s="256"/>
      <c r="D33" s="308"/>
      <c r="E33" s="161"/>
      <c r="F33" s="151"/>
      <c r="G33" s="151"/>
      <c r="H33" s="151"/>
      <c r="I33" s="71"/>
      <c r="J33" s="71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95" t="s">
        <v>31</v>
      </c>
      <c r="B34" s="255"/>
      <c r="C34" s="256" t="s">
        <v>13</v>
      </c>
      <c r="D34" s="311">
        <v>4</v>
      </c>
      <c r="E34" s="159"/>
      <c r="F34" s="152"/>
      <c r="G34" s="152"/>
      <c r="H34" s="152"/>
      <c r="I34" s="165">
        <v>4</v>
      </c>
      <c r="J34" s="165"/>
      <c r="K34" s="71">
        <f t="shared" si="3"/>
        <v>4</v>
      </c>
      <c r="L34" s="71">
        <f t="shared" si="3"/>
        <v>0</v>
      </c>
      <c r="M34" s="71">
        <f t="shared" si="1"/>
        <v>4</v>
      </c>
    </row>
    <row r="35" spans="1:13" ht="15" customHeight="1">
      <c r="A35" s="95" t="s">
        <v>32</v>
      </c>
      <c r="B35" s="255"/>
      <c r="C35" s="256"/>
      <c r="D35" s="311"/>
      <c r="E35" s="159"/>
      <c r="F35" s="152"/>
      <c r="G35" s="152"/>
      <c r="H35" s="152"/>
      <c r="I35" s="165">
        <v>4</v>
      </c>
      <c r="J35" s="165"/>
      <c r="K35" s="71">
        <f t="shared" si="3"/>
        <v>4</v>
      </c>
      <c r="L35" s="71">
        <f t="shared" si="3"/>
        <v>0</v>
      </c>
      <c r="M35" s="71">
        <f t="shared" si="1"/>
        <v>4</v>
      </c>
    </row>
    <row r="36" spans="1:13" ht="15" customHeight="1">
      <c r="A36" s="93" t="s">
        <v>83</v>
      </c>
      <c r="B36" s="255"/>
      <c r="C36" s="256"/>
      <c r="D36" s="311"/>
      <c r="E36" s="159"/>
      <c r="F36" s="152"/>
      <c r="G36" s="152"/>
      <c r="H36" s="152"/>
      <c r="I36" s="165">
        <v>4</v>
      </c>
      <c r="J36" s="165"/>
      <c r="K36" s="71">
        <f t="shared" si="3"/>
        <v>4</v>
      </c>
      <c r="L36" s="71">
        <f t="shared" si="3"/>
        <v>0</v>
      </c>
      <c r="M36" s="71">
        <f t="shared" si="1"/>
        <v>4</v>
      </c>
    </row>
    <row r="37" spans="1:14" ht="15.75" customHeight="1">
      <c r="A37" s="97" t="s">
        <v>38</v>
      </c>
      <c r="B37" s="226" t="s">
        <v>14</v>
      </c>
      <c r="C37" s="224" t="s">
        <v>10</v>
      </c>
      <c r="D37" s="311">
        <v>4</v>
      </c>
      <c r="E37" s="159"/>
      <c r="F37" s="152"/>
      <c r="G37" s="71">
        <v>4</v>
      </c>
      <c r="H37" s="71"/>
      <c r="I37" s="152"/>
      <c r="J37" s="152"/>
      <c r="K37" s="71">
        <f aca="true" t="shared" si="4" ref="K37:L43">SUM(G37)</f>
        <v>4</v>
      </c>
      <c r="L37" s="71">
        <f t="shared" si="4"/>
        <v>0</v>
      </c>
      <c r="M37" s="71">
        <f aca="true" t="shared" si="5" ref="M37:M43">SUM(K37,L37)</f>
        <v>4</v>
      </c>
      <c r="N37" s="11"/>
    </row>
    <row r="38" spans="1:14" ht="15" customHeight="1">
      <c r="A38" s="91" t="s">
        <v>39</v>
      </c>
      <c r="B38" s="227"/>
      <c r="C38" s="222"/>
      <c r="D38" s="311"/>
      <c r="E38" s="162"/>
      <c r="F38" s="163"/>
      <c r="G38" s="73">
        <v>4</v>
      </c>
      <c r="H38" s="73"/>
      <c r="I38" s="163"/>
      <c r="J38" s="163"/>
      <c r="K38" s="73">
        <f t="shared" si="4"/>
        <v>4</v>
      </c>
      <c r="L38" s="73">
        <f t="shared" si="4"/>
        <v>0</v>
      </c>
      <c r="M38" s="71">
        <f t="shared" si="5"/>
        <v>4</v>
      </c>
      <c r="N38" s="11"/>
    </row>
    <row r="39" spans="1:14" ht="15" customHeight="1">
      <c r="A39" s="91" t="s">
        <v>40</v>
      </c>
      <c r="B39" s="227"/>
      <c r="C39" s="225"/>
      <c r="D39" s="311"/>
      <c r="E39" s="161"/>
      <c r="F39" s="152"/>
      <c r="G39" s="71">
        <v>4</v>
      </c>
      <c r="H39" s="71"/>
      <c r="I39" s="152"/>
      <c r="J39" s="152"/>
      <c r="K39" s="73">
        <f t="shared" si="4"/>
        <v>4</v>
      </c>
      <c r="L39" s="73">
        <f t="shared" si="4"/>
        <v>0</v>
      </c>
      <c r="M39" s="71">
        <f t="shared" si="5"/>
        <v>4</v>
      </c>
      <c r="N39" s="11"/>
    </row>
    <row r="40" spans="1:14" ht="15" customHeight="1">
      <c r="A40" s="91" t="s">
        <v>41</v>
      </c>
      <c r="B40" s="227"/>
      <c r="C40" s="221" t="s">
        <v>11</v>
      </c>
      <c r="D40" s="311">
        <v>3</v>
      </c>
      <c r="E40" s="161"/>
      <c r="F40" s="152"/>
      <c r="G40" s="71">
        <v>3</v>
      </c>
      <c r="H40" s="71"/>
      <c r="I40" s="152"/>
      <c r="J40" s="152"/>
      <c r="K40" s="73">
        <f t="shared" si="4"/>
        <v>3</v>
      </c>
      <c r="L40" s="73">
        <f t="shared" si="4"/>
        <v>0</v>
      </c>
      <c r="M40" s="71">
        <f t="shared" si="5"/>
        <v>3</v>
      </c>
      <c r="N40" s="11"/>
    </row>
    <row r="41" spans="1:14" ht="15" customHeight="1">
      <c r="A41" s="91" t="s">
        <v>42</v>
      </c>
      <c r="B41" s="227"/>
      <c r="C41" s="222"/>
      <c r="D41" s="311"/>
      <c r="E41" s="161"/>
      <c r="F41" s="152"/>
      <c r="G41" s="71">
        <v>3</v>
      </c>
      <c r="H41" s="71"/>
      <c r="I41" s="152"/>
      <c r="J41" s="152"/>
      <c r="K41" s="73">
        <f t="shared" si="4"/>
        <v>3</v>
      </c>
      <c r="L41" s="73">
        <f t="shared" si="4"/>
        <v>0</v>
      </c>
      <c r="M41" s="71">
        <f t="shared" si="5"/>
        <v>3</v>
      </c>
      <c r="N41" s="11"/>
    </row>
    <row r="42" spans="1:14" ht="15" customHeight="1">
      <c r="A42" s="92" t="s">
        <v>43</v>
      </c>
      <c r="B42" s="227"/>
      <c r="C42" s="222"/>
      <c r="D42" s="311"/>
      <c r="E42" s="161"/>
      <c r="F42" s="152"/>
      <c r="G42" s="71">
        <v>3</v>
      </c>
      <c r="H42" s="71"/>
      <c r="I42" s="152"/>
      <c r="J42" s="152"/>
      <c r="K42" s="73">
        <f t="shared" si="4"/>
        <v>3</v>
      </c>
      <c r="L42" s="73">
        <f t="shared" si="4"/>
        <v>0</v>
      </c>
      <c r="M42" s="71">
        <f t="shared" si="5"/>
        <v>3</v>
      </c>
      <c r="N42" s="26"/>
    </row>
    <row r="43" spans="1:14" ht="15.75" customHeight="1" thickBot="1">
      <c r="A43" s="98" t="s">
        <v>33</v>
      </c>
      <c r="B43" s="272"/>
      <c r="C43" s="225"/>
      <c r="D43" s="311"/>
      <c r="E43" s="164"/>
      <c r="F43" s="163"/>
      <c r="G43" s="73">
        <v>3</v>
      </c>
      <c r="H43" s="73"/>
      <c r="I43" s="163"/>
      <c r="J43" s="163"/>
      <c r="K43" s="71">
        <f t="shared" si="4"/>
        <v>3</v>
      </c>
      <c r="L43" s="71">
        <f t="shared" si="4"/>
        <v>0</v>
      </c>
      <c r="M43" s="71">
        <f t="shared" si="5"/>
        <v>3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91</v>
      </c>
      <c r="L44" s="74">
        <f>SUM(L7:L43)</f>
        <v>0</v>
      </c>
      <c r="M44" s="75">
        <f>SUM(M7:M43)</f>
        <v>91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2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2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2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2"/>
      <c r="H50" s="1"/>
      <c r="I50" s="1"/>
      <c r="J50" s="1"/>
      <c r="K50" s="1"/>
      <c r="L50" s="1"/>
      <c r="M50" s="25"/>
    </row>
    <row r="51" spans="1:13" ht="12.7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25.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D14:D17"/>
    <mergeCell ref="C18:C29"/>
    <mergeCell ref="D18:D29"/>
    <mergeCell ref="B30:B36"/>
    <mergeCell ref="C31:C33"/>
    <mergeCell ref="D34:D36"/>
    <mergeCell ref="A46:D46"/>
    <mergeCell ref="E46:F46"/>
    <mergeCell ref="G46:H46"/>
    <mergeCell ref="B37:B43"/>
    <mergeCell ref="C37:C39"/>
    <mergeCell ref="D37:D39"/>
    <mergeCell ref="C40:C43"/>
    <mergeCell ref="D40:D43"/>
    <mergeCell ref="I46:J46"/>
    <mergeCell ref="A44:J44"/>
    <mergeCell ref="A6:D6"/>
    <mergeCell ref="E6:J6"/>
    <mergeCell ref="B7:B22"/>
    <mergeCell ref="C7:C13"/>
    <mergeCell ref="D7:D13"/>
    <mergeCell ref="C14:C17"/>
    <mergeCell ref="D31:D33"/>
    <mergeCell ref="C34:C36"/>
    <mergeCell ref="K4:M4"/>
    <mergeCell ref="K5:L5"/>
    <mergeCell ref="A1:M1"/>
    <mergeCell ref="A2:M2"/>
    <mergeCell ref="A3:M3"/>
    <mergeCell ref="B4:D4"/>
    <mergeCell ref="E4:F4"/>
    <mergeCell ref="I4:J4"/>
    <mergeCell ref="G4:H4"/>
  </mergeCells>
  <printOptions/>
  <pageMargins left="0.75" right="0.75" top="1" bottom="1" header="0.5" footer="0.5"/>
  <pageSetup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59"/>
  <sheetViews>
    <sheetView zoomScale="90" zoomScaleNormal="90" zoomScalePageLayoutView="0" workbookViewId="0" topLeftCell="A35">
      <selection activeCell="A47" sqref="A47:M48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64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4" s="4" customFormat="1" ht="15" customHeight="1">
      <c r="A7" s="88" t="s">
        <v>26</v>
      </c>
      <c r="B7" s="269" t="s">
        <v>9</v>
      </c>
      <c r="C7" s="232" t="s">
        <v>10</v>
      </c>
      <c r="D7" s="312">
        <v>3</v>
      </c>
      <c r="E7" s="150"/>
      <c r="F7" s="150"/>
      <c r="G7" s="151"/>
      <c r="H7" s="151"/>
      <c r="I7" s="152"/>
      <c r="J7" s="152"/>
      <c r="K7" s="71">
        <f aca="true" t="shared" si="0" ref="K7:L22">SUM(E7)</f>
        <v>0</v>
      </c>
      <c r="L7" s="71">
        <f t="shared" si="0"/>
        <v>0</v>
      </c>
      <c r="M7" s="71">
        <f>SUM(K7,L7)</f>
        <v>0</v>
      </c>
      <c r="N7" s="9"/>
    </row>
    <row r="8" spans="1:14" s="4" customFormat="1" ht="15" customHeight="1">
      <c r="A8" s="89" t="s">
        <v>27</v>
      </c>
      <c r="B8" s="270"/>
      <c r="C8" s="233"/>
      <c r="D8" s="313"/>
      <c r="E8" s="150">
        <v>3</v>
      </c>
      <c r="F8" s="150"/>
      <c r="G8" s="151"/>
      <c r="H8" s="151"/>
      <c r="I8" s="152"/>
      <c r="J8" s="152"/>
      <c r="K8" s="71">
        <f t="shared" si="0"/>
        <v>3</v>
      </c>
      <c r="L8" s="71">
        <f t="shared" si="0"/>
        <v>0</v>
      </c>
      <c r="M8" s="71">
        <f>SUM(K8,L8)</f>
        <v>3</v>
      </c>
      <c r="N8" s="10"/>
    </row>
    <row r="9" spans="1:14" s="4" customFormat="1" ht="15" customHeight="1">
      <c r="A9" s="90" t="s">
        <v>34</v>
      </c>
      <c r="B9" s="270"/>
      <c r="C9" s="233"/>
      <c r="D9" s="313"/>
      <c r="E9" s="150">
        <v>3</v>
      </c>
      <c r="F9" s="150"/>
      <c r="G9" s="151"/>
      <c r="H9" s="151"/>
      <c r="I9" s="152"/>
      <c r="J9" s="152"/>
      <c r="K9" s="71">
        <f>SUM(E9)</f>
        <v>3</v>
      </c>
      <c r="L9" s="71">
        <f>SUM(F9)</f>
        <v>0</v>
      </c>
      <c r="M9" s="71">
        <f>SUM(K9,L9)</f>
        <v>3</v>
      </c>
      <c r="N9" s="10"/>
    </row>
    <row r="10" spans="1:14" s="7" customFormat="1" ht="15" customHeight="1">
      <c r="A10" s="90" t="s">
        <v>35</v>
      </c>
      <c r="B10" s="270"/>
      <c r="C10" s="233"/>
      <c r="D10" s="313"/>
      <c r="E10" s="150">
        <v>3</v>
      </c>
      <c r="F10" s="150"/>
      <c r="G10" s="151"/>
      <c r="H10" s="151"/>
      <c r="I10" s="152"/>
      <c r="J10" s="152"/>
      <c r="K10" s="71">
        <f t="shared" si="0"/>
        <v>3</v>
      </c>
      <c r="L10" s="71">
        <f t="shared" si="0"/>
        <v>0</v>
      </c>
      <c r="M10" s="71">
        <f aca="true" t="shared" si="1" ref="M10:M36">SUM(K10,L10)</f>
        <v>3</v>
      </c>
      <c r="N10" s="10"/>
    </row>
    <row r="11" spans="1:14" s="4" customFormat="1" ht="15" customHeight="1">
      <c r="A11" s="90" t="s">
        <v>28</v>
      </c>
      <c r="B11" s="270"/>
      <c r="C11" s="233"/>
      <c r="D11" s="313"/>
      <c r="E11" s="150">
        <v>3</v>
      </c>
      <c r="F11" s="150"/>
      <c r="G11" s="151"/>
      <c r="H11" s="151"/>
      <c r="I11" s="152"/>
      <c r="J11" s="152"/>
      <c r="K11" s="71">
        <f>SUM(E11)</f>
        <v>3</v>
      </c>
      <c r="L11" s="71">
        <f>SUM(F11)</f>
        <v>0</v>
      </c>
      <c r="M11" s="71">
        <f t="shared" si="1"/>
        <v>3</v>
      </c>
      <c r="N11" s="10"/>
    </row>
    <row r="12" spans="1:14" s="4" customFormat="1" ht="15" customHeight="1">
      <c r="A12" s="91" t="s">
        <v>36</v>
      </c>
      <c r="B12" s="270"/>
      <c r="C12" s="233"/>
      <c r="D12" s="313"/>
      <c r="E12" s="150"/>
      <c r="F12" s="150"/>
      <c r="G12" s="151"/>
      <c r="H12" s="151"/>
      <c r="I12" s="152"/>
      <c r="J12" s="152"/>
      <c r="K12" s="71">
        <f t="shared" si="0"/>
        <v>0</v>
      </c>
      <c r="L12" s="71">
        <f t="shared" si="0"/>
        <v>0</v>
      </c>
      <c r="M12" s="71">
        <f>SUM(K12,L12)</f>
        <v>0</v>
      </c>
      <c r="N12" s="10"/>
    </row>
    <row r="13" spans="1:14" s="7" customFormat="1" ht="15" customHeight="1">
      <c r="A13" s="92" t="s">
        <v>37</v>
      </c>
      <c r="B13" s="270"/>
      <c r="C13" s="234"/>
      <c r="D13" s="314"/>
      <c r="E13" s="150"/>
      <c r="F13" s="150"/>
      <c r="G13" s="151"/>
      <c r="H13" s="151"/>
      <c r="I13" s="152"/>
      <c r="J13" s="152"/>
      <c r="K13" s="71">
        <f>SUM(E13)</f>
        <v>0</v>
      </c>
      <c r="L13" s="71">
        <f>SUM(F13)</f>
        <v>0</v>
      </c>
      <c r="M13" s="71">
        <f>SUM(K13,L13)</f>
        <v>0</v>
      </c>
      <c r="N13" s="10"/>
    </row>
    <row r="14" spans="1:14" s="4" customFormat="1" ht="15" customHeight="1">
      <c r="A14" s="89" t="s">
        <v>16</v>
      </c>
      <c r="B14" s="270"/>
      <c r="C14" s="228" t="s">
        <v>11</v>
      </c>
      <c r="D14" s="303">
        <v>3</v>
      </c>
      <c r="E14" s="153">
        <v>3</v>
      </c>
      <c r="F14" s="153"/>
      <c r="G14" s="154"/>
      <c r="H14" s="154"/>
      <c r="I14" s="155"/>
      <c r="J14" s="155"/>
      <c r="K14" s="71">
        <f>SUM(E14)</f>
        <v>3</v>
      </c>
      <c r="L14" s="71">
        <f>SUM(F14)</f>
        <v>0</v>
      </c>
      <c r="M14" s="71">
        <f t="shared" si="1"/>
        <v>3</v>
      </c>
      <c r="N14" s="10"/>
    </row>
    <row r="15" spans="1:14" s="4" customFormat="1" ht="15" customHeight="1">
      <c r="A15" s="90" t="s">
        <v>17</v>
      </c>
      <c r="B15" s="270"/>
      <c r="C15" s="228"/>
      <c r="D15" s="304"/>
      <c r="E15" s="156">
        <v>3</v>
      </c>
      <c r="F15" s="156"/>
      <c r="G15" s="151"/>
      <c r="H15" s="151"/>
      <c r="I15" s="152"/>
      <c r="J15" s="152"/>
      <c r="K15" s="71">
        <f t="shared" si="0"/>
        <v>3</v>
      </c>
      <c r="L15" s="71">
        <f t="shared" si="0"/>
        <v>0</v>
      </c>
      <c r="M15" s="71">
        <f t="shared" si="1"/>
        <v>3</v>
      </c>
      <c r="N15" s="10"/>
    </row>
    <row r="16" spans="1:14" s="4" customFormat="1" ht="15" customHeight="1">
      <c r="A16" s="90" t="s">
        <v>29</v>
      </c>
      <c r="B16" s="270"/>
      <c r="C16" s="228"/>
      <c r="D16" s="304"/>
      <c r="E16" s="157">
        <v>3</v>
      </c>
      <c r="F16" s="157"/>
      <c r="G16" s="154"/>
      <c r="H16" s="154"/>
      <c r="I16" s="155"/>
      <c r="J16" s="155"/>
      <c r="K16" s="71">
        <f t="shared" si="0"/>
        <v>3</v>
      </c>
      <c r="L16" s="71">
        <f t="shared" si="0"/>
        <v>0</v>
      </c>
      <c r="M16" s="71">
        <f t="shared" si="1"/>
        <v>3</v>
      </c>
      <c r="N16" s="10"/>
    </row>
    <row r="17" spans="1:14" s="4" customFormat="1" ht="15" customHeight="1">
      <c r="A17" s="90" t="s">
        <v>30</v>
      </c>
      <c r="B17" s="270"/>
      <c r="C17" s="228"/>
      <c r="D17" s="305"/>
      <c r="E17" s="157"/>
      <c r="F17" s="157"/>
      <c r="G17" s="154"/>
      <c r="H17" s="154"/>
      <c r="I17" s="155"/>
      <c r="J17" s="155"/>
      <c r="K17" s="71">
        <f t="shared" si="0"/>
        <v>0</v>
      </c>
      <c r="L17" s="71">
        <f t="shared" si="0"/>
        <v>0</v>
      </c>
      <c r="M17" s="71">
        <f t="shared" si="1"/>
        <v>0</v>
      </c>
      <c r="N17" s="10"/>
    </row>
    <row r="18" spans="1:14" s="4" customFormat="1" ht="15" customHeight="1">
      <c r="A18" s="93" t="s">
        <v>71</v>
      </c>
      <c r="B18" s="270"/>
      <c r="C18" s="243" t="s">
        <v>13</v>
      </c>
      <c r="D18" s="306">
        <v>4</v>
      </c>
      <c r="E18" s="158">
        <v>4</v>
      </c>
      <c r="F18" s="158"/>
      <c r="G18" s="151"/>
      <c r="H18" s="151"/>
      <c r="I18" s="152"/>
      <c r="J18" s="152"/>
      <c r="K18" s="71">
        <f t="shared" si="0"/>
        <v>4</v>
      </c>
      <c r="L18" s="71">
        <f t="shared" si="0"/>
        <v>0</v>
      </c>
      <c r="M18" s="71">
        <f t="shared" si="1"/>
        <v>4</v>
      </c>
      <c r="N18" s="10"/>
    </row>
    <row r="19" spans="1:14" s="4" customFormat="1" ht="15" customHeight="1">
      <c r="A19" s="93" t="s">
        <v>72</v>
      </c>
      <c r="B19" s="270"/>
      <c r="C19" s="243"/>
      <c r="D19" s="307"/>
      <c r="E19" s="158">
        <v>4</v>
      </c>
      <c r="F19" s="158"/>
      <c r="G19" s="151"/>
      <c r="H19" s="151"/>
      <c r="I19" s="152"/>
      <c r="J19" s="152"/>
      <c r="K19" s="72">
        <f>SUM(E19)</f>
        <v>4</v>
      </c>
      <c r="L19" s="72">
        <f t="shared" si="0"/>
        <v>0</v>
      </c>
      <c r="M19" s="71">
        <f>SUM(K19,L19)</f>
        <v>4</v>
      </c>
      <c r="N19" s="10"/>
    </row>
    <row r="20" spans="1:14" s="4" customFormat="1" ht="15" customHeight="1">
      <c r="A20" s="93" t="s">
        <v>73</v>
      </c>
      <c r="B20" s="270"/>
      <c r="C20" s="243"/>
      <c r="D20" s="307"/>
      <c r="E20" s="158">
        <v>4</v>
      </c>
      <c r="F20" s="158"/>
      <c r="G20" s="151"/>
      <c r="H20" s="151"/>
      <c r="I20" s="152"/>
      <c r="J20" s="152"/>
      <c r="K20" s="72">
        <f>SUM(E20)</f>
        <v>4</v>
      </c>
      <c r="L20" s="72">
        <f>SUM(F20)</f>
        <v>0</v>
      </c>
      <c r="M20" s="71">
        <f>SUM(K20,L20)</f>
        <v>4</v>
      </c>
      <c r="N20" s="10"/>
    </row>
    <row r="21" spans="1:14" ht="15" customHeight="1">
      <c r="A21" s="93" t="s">
        <v>74</v>
      </c>
      <c r="B21" s="270"/>
      <c r="C21" s="243"/>
      <c r="D21" s="307"/>
      <c r="E21" s="158"/>
      <c r="F21" s="158">
        <v>4</v>
      </c>
      <c r="G21" s="151"/>
      <c r="H21" s="151"/>
      <c r="I21" s="152"/>
      <c r="J21" s="152"/>
      <c r="K21" s="72">
        <f>SUM(E21)</f>
        <v>0</v>
      </c>
      <c r="L21" s="72">
        <f>SUM(F21)</f>
        <v>4</v>
      </c>
      <c r="M21" s="71">
        <f t="shared" si="1"/>
        <v>4</v>
      </c>
      <c r="N21" s="11"/>
    </row>
    <row r="22" spans="1:14" ht="15" customHeight="1">
      <c r="A22" s="93" t="s">
        <v>75</v>
      </c>
      <c r="B22" s="271"/>
      <c r="C22" s="243"/>
      <c r="D22" s="307"/>
      <c r="E22" s="158"/>
      <c r="F22" s="158">
        <v>4</v>
      </c>
      <c r="G22" s="151"/>
      <c r="H22" s="151"/>
      <c r="I22" s="152"/>
      <c r="J22" s="152"/>
      <c r="K22" s="72">
        <f t="shared" si="0"/>
        <v>0</v>
      </c>
      <c r="L22" s="72">
        <f t="shared" si="0"/>
        <v>4</v>
      </c>
      <c r="M22" s="71">
        <f t="shared" si="1"/>
        <v>4</v>
      </c>
      <c r="N22" s="11"/>
    </row>
    <row r="23" spans="1:14" s="85" customFormat="1" ht="15">
      <c r="A23" s="93" t="s">
        <v>76</v>
      </c>
      <c r="B23" s="86"/>
      <c r="C23" s="243"/>
      <c r="D23" s="307"/>
      <c r="E23" s="158"/>
      <c r="F23" s="158"/>
      <c r="G23" s="151"/>
      <c r="H23" s="151"/>
      <c r="I23" s="152"/>
      <c r="J23" s="152"/>
      <c r="K23" s="82">
        <f aca="true" t="shared" si="2" ref="K23:L29">SUM(E23)</f>
        <v>0</v>
      </c>
      <c r="L23" s="82">
        <f t="shared" si="2"/>
        <v>0</v>
      </c>
      <c r="M23" s="83">
        <f t="shared" si="1"/>
        <v>0</v>
      </c>
      <c r="N23" s="84"/>
    </row>
    <row r="24" spans="1:14" s="85" customFormat="1" ht="15">
      <c r="A24" s="93" t="s">
        <v>77</v>
      </c>
      <c r="B24" s="86"/>
      <c r="C24" s="243"/>
      <c r="D24" s="307"/>
      <c r="E24" s="158"/>
      <c r="F24" s="158"/>
      <c r="G24" s="151"/>
      <c r="H24" s="151"/>
      <c r="I24" s="152"/>
      <c r="J24" s="152"/>
      <c r="K24" s="82">
        <f t="shared" si="2"/>
        <v>0</v>
      </c>
      <c r="L24" s="82">
        <f t="shared" si="2"/>
        <v>0</v>
      </c>
      <c r="M24" s="83">
        <f t="shared" si="1"/>
        <v>0</v>
      </c>
      <c r="N24" s="84"/>
    </row>
    <row r="25" spans="1:14" s="85" customFormat="1" ht="15">
      <c r="A25" s="93" t="s">
        <v>78</v>
      </c>
      <c r="B25" s="86"/>
      <c r="C25" s="243"/>
      <c r="D25" s="307"/>
      <c r="E25" s="158"/>
      <c r="F25" s="158"/>
      <c r="G25" s="151"/>
      <c r="H25" s="151"/>
      <c r="I25" s="152"/>
      <c r="J25" s="152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93" t="s">
        <v>79</v>
      </c>
      <c r="B26" s="86"/>
      <c r="C26" s="243"/>
      <c r="D26" s="307"/>
      <c r="E26" s="158"/>
      <c r="F26" s="158"/>
      <c r="G26" s="151"/>
      <c r="H26" s="151"/>
      <c r="I26" s="152"/>
      <c r="J26" s="152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93" t="s">
        <v>80</v>
      </c>
      <c r="B27" s="86"/>
      <c r="C27" s="243"/>
      <c r="D27" s="307"/>
      <c r="E27" s="158"/>
      <c r="F27" s="158"/>
      <c r="G27" s="151"/>
      <c r="H27" s="151"/>
      <c r="I27" s="152"/>
      <c r="J27" s="152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93" t="s">
        <v>81</v>
      </c>
      <c r="B28" s="86"/>
      <c r="C28" s="243"/>
      <c r="D28" s="307"/>
      <c r="E28" s="158"/>
      <c r="F28" s="158"/>
      <c r="G28" s="151"/>
      <c r="H28" s="151"/>
      <c r="I28" s="152"/>
      <c r="J28" s="152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94" t="s">
        <v>82</v>
      </c>
      <c r="B29" s="86"/>
      <c r="C29" s="243"/>
      <c r="D29" s="307"/>
      <c r="E29" s="158"/>
      <c r="F29" s="158"/>
      <c r="G29" s="151"/>
      <c r="H29" s="151"/>
      <c r="I29" s="152"/>
      <c r="J29" s="152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93" t="s">
        <v>85</v>
      </c>
      <c r="B30" s="255" t="s">
        <v>12</v>
      </c>
      <c r="C30" s="130" t="s">
        <v>10</v>
      </c>
      <c r="D30" s="99">
        <v>3</v>
      </c>
      <c r="E30" s="159"/>
      <c r="F30" s="160"/>
      <c r="G30" s="151"/>
      <c r="H30" s="151"/>
      <c r="I30" s="71">
        <v>3</v>
      </c>
      <c r="J30" s="71"/>
      <c r="K30" s="71">
        <f>SUM(I30)</f>
        <v>3</v>
      </c>
      <c r="L30" s="71">
        <f>SUM(J30)</f>
        <v>0</v>
      </c>
      <c r="M30" s="71">
        <f t="shared" si="1"/>
        <v>3</v>
      </c>
      <c r="N30" s="26"/>
    </row>
    <row r="31" spans="1:14" ht="15" customHeight="1">
      <c r="A31" s="93" t="s">
        <v>86</v>
      </c>
      <c r="B31" s="255"/>
      <c r="C31" s="256" t="s">
        <v>89</v>
      </c>
      <c r="D31" s="308">
        <v>3</v>
      </c>
      <c r="E31" s="161"/>
      <c r="F31" s="151"/>
      <c r="G31" s="151"/>
      <c r="H31" s="151"/>
      <c r="I31" s="71"/>
      <c r="J31" s="71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93" t="s">
        <v>87</v>
      </c>
      <c r="B32" s="255"/>
      <c r="C32" s="256"/>
      <c r="D32" s="308"/>
      <c r="E32" s="161"/>
      <c r="F32" s="151"/>
      <c r="G32" s="151"/>
      <c r="H32" s="151"/>
      <c r="I32" s="71"/>
      <c r="J32" s="71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93" t="s">
        <v>88</v>
      </c>
      <c r="B33" s="255"/>
      <c r="C33" s="256"/>
      <c r="D33" s="308"/>
      <c r="E33" s="161"/>
      <c r="F33" s="151"/>
      <c r="G33" s="151"/>
      <c r="H33" s="151"/>
      <c r="I33" s="71"/>
      <c r="J33" s="71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95" t="s">
        <v>31</v>
      </c>
      <c r="B34" s="255"/>
      <c r="C34" s="256" t="s">
        <v>13</v>
      </c>
      <c r="D34" s="311">
        <v>4</v>
      </c>
      <c r="E34" s="159"/>
      <c r="F34" s="152"/>
      <c r="G34" s="152"/>
      <c r="H34" s="152"/>
      <c r="I34" s="165"/>
      <c r="J34" s="165"/>
      <c r="K34" s="71">
        <f t="shared" si="3"/>
        <v>0</v>
      </c>
      <c r="L34" s="71">
        <f t="shared" si="3"/>
        <v>0</v>
      </c>
      <c r="M34" s="71">
        <f t="shared" si="1"/>
        <v>0</v>
      </c>
    </row>
    <row r="35" spans="1:13" ht="15" customHeight="1">
      <c r="A35" s="95" t="s">
        <v>32</v>
      </c>
      <c r="B35" s="255"/>
      <c r="C35" s="256"/>
      <c r="D35" s="311"/>
      <c r="E35" s="159"/>
      <c r="F35" s="152"/>
      <c r="G35" s="152"/>
      <c r="H35" s="152"/>
      <c r="I35" s="165">
        <v>4</v>
      </c>
      <c r="J35" s="165"/>
      <c r="K35" s="71">
        <f t="shared" si="3"/>
        <v>4</v>
      </c>
      <c r="L35" s="71">
        <f t="shared" si="3"/>
        <v>0</v>
      </c>
      <c r="M35" s="71">
        <f t="shared" si="1"/>
        <v>4</v>
      </c>
    </row>
    <row r="36" spans="1:13" ht="15" customHeight="1">
      <c r="A36" s="93" t="s">
        <v>83</v>
      </c>
      <c r="B36" s="255"/>
      <c r="C36" s="256"/>
      <c r="D36" s="311"/>
      <c r="E36" s="159"/>
      <c r="F36" s="152"/>
      <c r="G36" s="152"/>
      <c r="H36" s="152"/>
      <c r="I36" s="165"/>
      <c r="J36" s="165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.75" customHeight="1">
      <c r="A37" s="97" t="s">
        <v>38</v>
      </c>
      <c r="B37" s="226" t="s">
        <v>14</v>
      </c>
      <c r="C37" s="224" t="s">
        <v>10</v>
      </c>
      <c r="D37" s="309">
        <v>3</v>
      </c>
      <c r="E37" s="184"/>
      <c r="F37" s="152"/>
      <c r="G37" s="71">
        <v>3</v>
      </c>
      <c r="H37" s="71"/>
      <c r="I37" s="152"/>
      <c r="J37" s="152"/>
      <c r="K37" s="71">
        <f aca="true" t="shared" si="4" ref="K37:L43">SUM(G37)</f>
        <v>3</v>
      </c>
      <c r="L37" s="71">
        <f t="shared" si="4"/>
        <v>0</v>
      </c>
      <c r="M37" s="71">
        <f aca="true" t="shared" si="5" ref="M37:M43">SUM(K37,L37)</f>
        <v>3</v>
      </c>
      <c r="N37" s="11"/>
    </row>
    <row r="38" spans="1:14" ht="15" customHeight="1">
      <c r="A38" s="91" t="s">
        <v>39</v>
      </c>
      <c r="B38" s="227"/>
      <c r="C38" s="222"/>
      <c r="D38" s="309"/>
      <c r="E38" s="160"/>
      <c r="F38" s="163"/>
      <c r="G38" s="73">
        <v>3</v>
      </c>
      <c r="H38" s="73"/>
      <c r="I38" s="163"/>
      <c r="J38" s="163"/>
      <c r="K38" s="73">
        <f t="shared" si="4"/>
        <v>3</v>
      </c>
      <c r="L38" s="73">
        <f t="shared" si="4"/>
        <v>0</v>
      </c>
      <c r="M38" s="71">
        <f t="shared" si="5"/>
        <v>3</v>
      </c>
      <c r="N38" s="11"/>
    </row>
    <row r="39" spans="1:14" ht="15" customHeight="1">
      <c r="A39" s="91" t="s">
        <v>40</v>
      </c>
      <c r="B39" s="227"/>
      <c r="C39" s="225"/>
      <c r="D39" s="310"/>
      <c r="E39" s="151"/>
      <c r="F39" s="152"/>
      <c r="G39" s="71"/>
      <c r="H39" s="71">
        <v>3</v>
      </c>
      <c r="I39" s="152"/>
      <c r="J39" s="152"/>
      <c r="K39" s="73">
        <f t="shared" si="4"/>
        <v>0</v>
      </c>
      <c r="L39" s="73">
        <f t="shared" si="4"/>
        <v>3</v>
      </c>
      <c r="M39" s="71">
        <f t="shared" si="5"/>
        <v>3</v>
      </c>
      <c r="N39" s="11"/>
    </row>
    <row r="40" spans="1:14" ht="15" customHeight="1">
      <c r="A40" s="91" t="s">
        <v>41</v>
      </c>
      <c r="B40" s="227"/>
      <c r="C40" s="221" t="s">
        <v>11</v>
      </c>
      <c r="D40" s="301">
        <v>3</v>
      </c>
      <c r="E40" s="151"/>
      <c r="F40" s="152"/>
      <c r="G40" s="71"/>
      <c r="H40" s="71"/>
      <c r="I40" s="152"/>
      <c r="J40" s="152"/>
      <c r="K40" s="73">
        <f t="shared" si="4"/>
        <v>0</v>
      </c>
      <c r="L40" s="73">
        <f t="shared" si="4"/>
        <v>0</v>
      </c>
      <c r="M40" s="71">
        <f t="shared" si="5"/>
        <v>0</v>
      </c>
      <c r="N40" s="11"/>
    </row>
    <row r="41" spans="1:14" ht="15" customHeight="1">
      <c r="A41" s="91" t="s">
        <v>42</v>
      </c>
      <c r="B41" s="227"/>
      <c r="C41" s="222"/>
      <c r="D41" s="302"/>
      <c r="E41" s="151"/>
      <c r="F41" s="152"/>
      <c r="G41" s="71">
        <v>3</v>
      </c>
      <c r="H41" s="71"/>
      <c r="I41" s="152"/>
      <c r="J41" s="152"/>
      <c r="K41" s="73">
        <f t="shared" si="4"/>
        <v>3</v>
      </c>
      <c r="L41" s="73">
        <f t="shared" si="4"/>
        <v>0</v>
      </c>
      <c r="M41" s="71">
        <f t="shared" si="5"/>
        <v>3</v>
      </c>
      <c r="N41" s="11"/>
    </row>
    <row r="42" spans="1:14" ht="15" customHeight="1">
      <c r="A42" s="92" t="s">
        <v>43</v>
      </c>
      <c r="B42" s="227"/>
      <c r="C42" s="222"/>
      <c r="D42" s="302"/>
      <c r="E42" s="151"/>
      <c r="F42" s="152"/>
      <c r="G42" s="71">
        <v>3</v>
      </c>
      <c r="H42" s="71"/>
      <c r="I42" s="152"/>
      <c r="J42" s="152"/>
      <c r="K42" s="73">
        <f t="shared" si="4"/>
        <v>3</v>
      </c>
      <c r="L42" s="73">
        <f t="shared" si="4"/>
        <v>0</v>
      </c>
      <c r="M42" s="71">
        <f t="shared" si="5"/>
        <v>3</v>
      </c>
      <c r="N42" s="26"/>
    </row>
    <row r="43" spans="1:14" ht="15.75" customHeight="1" thickBot="1">
      <c r="A43" s="98" t="s">
        <v>33</v>
      </c>
      <c r="B43" s="272"/>
      <c r="C43" s="225"/>
      <c r="D43" s="302"/>
      <c r="E43" s="185"/>
      <c r="F43" s="163"/>
      <c r="G43" s="73"/>
      <c r="H43" s="73"/>
      <c r="I43" s="163"/>
      <c r="J43" s="163"/>
      <c r="K43" s="71">
        <f t="shared" si="4"/>
        <v>0</v>
      </c>
      <c r="L43" s="71">
        <f t="shared" si="4"/>
        <v>0</v>
      </c>
      <c r="M43" s="71">
        <f t="shared" si="5"/>
        <v>0</v>
      </c>
      <c r="N43" s="26"/>
    </row>
    <row r="44" spans="1:13" ht="19.5" thickBot="1" thickTop="1">
      <c r="A44" s="296" t="s">
        <v>15</v>
      </c>
      <c r="B44" s="297"/>
      <c r="C44" s="297"/>
      <c r="D44" s="297"/>
      <c r="E44" s="297"/>
      <c r="F44" s="297"/>
      <c r="G44" s="297"/>
      <c r="H44" s="297"/>
      <c r="I44" s="297"/>
      <c r="J44" s="298"/>
      <c r="K44" s="74">
        <f>SUM(K7:K43)</f>
        <v>52</v>
      </c>
      <c r="L44" s="74">
        <f>SUM(L7:L43)</f>
        <v>11</v>
      </c>
      <c r="M44" s="75">
        <f>SUM(M7:M43)</f>
        <v>63</v>
      </c>
    </row>
    <row r="45" spans="1:13" ht="18.75" thickTop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60" t="s">
        <v>98</v>
      </c>
      <c r="B47" s="55" t="s">
        <v>99</v>
      </c>
      <c r="C47" s="55" t="s">
        <v>100</v>
      </c>
      <c r="D47" s="60"/>
      <c r="E47" s="60"/>
      <c r="F47" s="60"/>
      <c r="G47" s="60"/>
      <c r="H47" s="60"/>
      <c r="I47" s="60">
        <v>4</v>
      </c>
      <c r="J47" s="60"/>
      <c r="K47" s="60"/>
      <c r="L47" s="60"/>
      <c r="M47" s="71"/>
    </row>
    <row r="48" spans="1:13" ht="12.75">
      <c r="A48" s="60" t="s">
        <v>101</v>
      </c>
      <c r="B48" s="55" t="s">
        <v>99</v>
      </c>
      <c r="C48" s="55" t="s">
        <v>100</v>
      </c>
      <c r="D48" s="60"/>
      <c r="E48" s="60"/>
      <c r="F48" s="60"/>
      <c r="G48" s="60"/>
      <c r="H48" s="60"/>
      <c r="I48" s="60">
        <v>4</v>
      </c>
      <c r="J48" s="60"/>
      <c r="K48" s="60"/>
      <c r="L48" s="60"/>
      <c r="M48" s="71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12.7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12.7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B30:B36"/>
    <mergeCell ref="C31:C33"/>
    <mergeCell ref="D31:D33"/>
    <mergeCell ref="C34:C36"/>
    <mergeCell ref="D34:D36"/>
    <mergeCell ref="A46:D46"/>
    <mergeCell ref="E46:F46"/>
    <mergeCell ref="G46:H46"/>
    <mergeCell ref="A44:J44"/>
    <mergeCell ref="B37:B43"/>
    <mergeCell ref="C37:C39"/>
    <mergeCell ref="D37:D39"/>
    <mergeCell ref="I46:J46"/>
    <mergeCell ref="C40:C43"/>
    <mergeCell ref="D40:D43"/>
    <mergeCell ref="I4:J4"/>
    <mergeCell ref="K4:M4"/>
    <mergeCell ref="K5:L5"/>
    <mergeCell ref="A1:M1"/>
    <mergeCell ref="A2:M2"/>
    <mergeCell ref="A3:M3"/>
    <mergeCell ref="B4:D4"/>
    <mergeCell ref="E4:F4"/>
    <mergeCell ref="G4:H4"/>
    <mergeCell ref="E6:J6"/>
    <mergeCell ref="A6:D6"/>
    <mergeCell ref="B7:B22"/>
    <mergeCell ref="C7:C13"/>
    <mergeCell ref="D7:D13"/>
    <mergeCell ref="C14:C17"/>
    <mergeCell ref="D14:D17"/>
    <mergeCell ref="C18:C29"/>
    <mergeCell ref="D18:D29"/>
  </mergeCells>
  <printOptions/>
  <pageMargins left="0.75" right="0.75" top="1" bottom="1" header="0.5" footer="0.5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59"/>
  <sheetViews>
    <sheetView zoomScale="90" zoomScaleNormal="90" zoomScalePageLayoutView="0" workbookViewId="0" topLeftCell="A13">
      <selection activeCell="D40" sqref="D40:D43"/>
    </sheetView>
  </sheetViews>
  <sheetFormatPr defaultColWidth="9.140625" defaultRowHeight="12.75"/>
  <cols>
    <col min="1" max="1" width="71.57421875" style="0" customWidth="1"/>
    <col min="2" max="2" width="10.140625" style="8" customWidth="1"/>
    <col min="3" max="3" width="7.00390625" style="8" customWidth="1"/>
    <col min="4" max="4" width="14.7109375" style="0" customWidth="1"/>
    <col min="5" max="5" width="8.00390625" style="0" customWidth="1"/>
    <col min="6" max="6" width="8.140625" style="0" customWidth="1"/>
    <col min="7" max="7" width="7.8515625" style="0" customWidth="1"/>
    <col min="8" max="9" width="9.00390625" style="0" customWidth="1"/>
    <col min="10" max="10" width="10.00390625" style="0" customWidth="1"/>
    <col min="11" max="11" width="14.140625" style="0" customWidth="1"/>
    <col min="12" max="12" width="17.421875" style="0" customWidth="1"/>
    <col min="13" max="13" width="22.421875" style="12" customWidth="1"/>
  </cols>
  <sheetData>
    <row r="1" spans="1:13" ht="29.25" customHeight="1">
      <c r="A1" s="257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s="24" customFormat="1" ht="36.75" customHeight="1">
      <c r="A2" s="278" t="s">
        <v>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0.25">
      <c r="A3" s="280" t="s">
        <v>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0.25">
      <c r="A4" s="45" t="s">
        <v>63</v>
      </c>
      <c r="B4" s="282"/>
      <c r="C4" s="283"/>
      <c r="D4" s="284"/>
      <c r="E4" s="285" t="s">
        <v>0</v>
      </c>
      <c r="F4" s="286"/>
      <c r="G4" s="289" t="s">
        <v>1</v>
      </c>
      <c r="H4" s="290"/>
      <c r="I4" s="287" t="s">
        <v>2</v>
      </c>
      <c r="J4" s="288"/>
      <c r="K4" s="275"/>
      <c r="L4" s="276"/>
      <c r="M4" s="277"/>
    </row>
    <row r="5" spans="1:13" ht="60.75">
      <c r="A5" s="13" t="s">
        <v>7</v>
      </c>
      <c r="B5" s="16" t="s">
        <v>8</v>
      </c>
      <c r="C5" s="17" t="s">
        <v>3</v>
      </c>
      <c r="D5" s="44" t="s">
        <v>47</v>
      </c>
      <c r="E5" s="18" t="s">
        <v>4</v>
      </c>
      <c r="F5" s="19" t="s">
        <v>5</v>
      </c>
      <c r="G5" s="20" t="s">
        <v>4</v>
      </c>
      <c r="H5" s="21" t="s">
        <v>5</v>
      </c>
      <c r="I5" s="22" t="s">
        <v>4</v>
      </c>
      <c r="J5" s="23" t="s">
        <v>5</v>
      </c>
      <c r="K5" s="265" t="s">
        <v>6</v>
      </c>
      <c r="L5" s="266"/>
      <c r="M5" s="14"/>
    </row>
    <row r="6" spans="1:13" s="3" customFormat="1" ht="82.5" customHeight="1">
      <c r="A6" s="218" t="s">
        <v>45</v>
      </c>
      <c r="B6" s="219"/>
      <c r="C6" s="219"/>
      <c r="D6" s="220"/>
      <c r="E6" s="215" t="s">
        <v>46</v>
      </c>
      <c r="F6" s="216"/>
      <c r="G6" s="216"/>
      <c r="H6" s="216"/>
      <c r="I6" s="216"/>
      <c r="J6" s="217"/>
      <c r="K6" s="42" t="s">
        <v>4</v>
      </c>
      <c r="L6" s="43" t="s">
        <v>5</v>
      </c>
      <c r="M6" s="15" t="s">
        <v>6</v>
      </c>
    </row>
    <row r="7" spans="1:19" s="4" customFormat="1" ht="15" customHeight="1">
      <c r="A7" s="88" t="s">
        <v>26</v>
      </c>
      <c r="B7" s="269" t="s">
        <v>9</v>
      </c>
      <c r="C7" s="232" t="s">
        <v>10</v>
      </c>
      <c r="D7" s="312">
        <v>1</v>
      </c>
      <c r="E7" s="196"/>
      <c r="F7" s="196"/>
      <c r="G7" s="151"/>
      <c r="H7" s="151"/>
      <c r="I7" s="152"/>
      <c r="J7" s="152"/>
      <c r="K7" s="71">
        <f aca="true" t="shared" si="0" ref="K7:L22">SUM(E7)</f>
        <v>0</v>
      </c>
      <c r="L7" s="71">
        <f t="shared" si="0"/>
        <v>0</v>
      </c>
      <c r="M7" s="71">
        <f>SUM(K7,L7)</f>
        <v>0</v>
      </c>
      <c r="N7" s="32"/>
      <c r="O7" s="33"/>
      <c r="P7" s="33"/>
      <c r="Q7" s="33"/>
      <c r="R7" s="33"/>
      <c r="S7" s="33"/>
    </row>
    <row r="8" spans="1:19" s="4" customFormat="1" ht="15" customHeight="1">
      <c r="A8" s="89" t="s">
        <v>27</v>
      </c>
      <c r="B8" s="270"/>
      <c r="C8" s="233"/>
      <c r="D8" s="313"/>
      <c r="E8" s="196"/>
      <c r="F8" s="196"/>
      <c r="G8" s="151"/>
      <c r="H8" s="151"/>
      <c r="I8" s="152"/>
      <c r="J8" s="152"/>
      <c r="K8" s="71">
        <f t="shared" si="0"/>
        <v>0</v>
      </c>
      <c r="L8" s="71">
        <f t="shared" si="0"/>
        <v>0</v>
      </c>
      <c r="M8" s="71">
        <f>SUM(K8,L8)</f>
        <v>0</v>
      </c>
      <c r="N8" s="33"/>
      <c r="O8" s="33"/>
      <c r="P8" s="33"/>
      <c r="Q8" s="33"/>
      <c r="R8" s="33"/>
      <c r="S8" s="33"/>
    </row>
    <row r="9" spans="1:19" s="4" customFormat="1" ht="15" customHeight="1">
      <c r="A9" s="90" t="s">
        <v>34</v>
      </c>
      <c r="B9" s="270"/>
      <c r="C9" s="233"/>
      <c r="D9" s="313"/>
      <c r="E9" s="196"/>
      <c r="F9" s="196"/>
      <c r="G9" s="151"/>
      <c r="H9" s="151"/>
      <c r="I9" s="152"/>
      <c r="J9" s="152"/>
      <c r="K9" s="71">
        <f>SUM(E9)</f>
        <v>0</v>
      </c>
      <c r="L9" s="71">
        <f>SUM(F9)</f>
        <v>0</v>
      </c>
      <c r="M9" s="71">
        <f>SUM(K9,L9)</f>
        <v>0</v>
      </c>
      <c r="N9" s="33"/>
      <c r="O9" s="33"/>
      <c r="P9" s="33"/>
      <c r="Q9" s="33"/>
      <c r="R9" s="33"/>
      <c r="S9" s="33"/>
    </row>
    <row r="10" spans="1:19" s="7" customFormat="1" ht="15" customHeight="1">
      <c r="A10" s="90" t="s">
        <v>35</v>
      </c>
      <c r="B10" s="270"/>
      <c r="C10" s="233"/>
      <c r="D10" s="313"/>
      <c r="E10" s="196"/>
      <c r="F10" s="196"/>
      <c r="G10" s="151"/>
      <c r="H10" s="151"/>
      <c r="I10" s="152"/>
      <c r="J10" s="152"/>
      <c r="K10" s="71">
        <f t="shared" si="0"/>
        <v>0</v>
      </c>
      <c r="L10" s="71">
        <f t="shared" si="0"/>
        <v>0</v>
      </c>
      <c r="M10" s="71">
        <f aca="true" t="shared" si="1" ref="M10:M36">SUM(K10,L10)</f>
        <v>0</v>
      </c>
      <c r="N10" s="33"/>
      <c r="O10" s="33"/>
      <c r="P10" s="33"/>
      <c r="Q10" s="33"/>
      <c r="R10" s="33"/>
      <c r="S10" s="33"/>
    </row>
    <row r="11" spans="1:19" s="4" customFormat="1" ht="15" customHeight="1">
      <c r="A11" s="90" t="s">
        <v>28</v>
      </c>
      <c r="B11" s="270"/>
      <c r="C11" s="233"/>
      <c r="D11" s="313"/>
      <c r="E11" s="196"/>
      <c r="F11" s="196"/>
      <c r="G11" s="151"/>
      <c r="H11" s="151"/>
      <c r="I11" s="152"/>
      <c r="J11" s="152"/>
      <c r="K11" s="71">
        <f>SUM(E11)</f>
        <v>0</v>
      </c>
      <c r="L11" s="71">
        <f>SUM(F11)</f>
        <v>0</v>
      </c>
      <c r="M11" s="71">
        <f t="shared" si="1"/>
        <v>0</v>
      </c>
      <c r="N11" s="33"/>
      <c r="O11" s="33"/>
      <c r="P11" s="33"/>
      <c r="Q11" s="33"/>
      <c r="R11" s="33"/>
      <c r="S11" s="33"/>
    </row>
    <row r="12" spans="1:19" s="4" customFormat="1" ht="15" customHeight="1">
      <c r="A12" s="91" t="s">
        <v>36</v>
      </c>
      <c r="B12" s="270"/>
      <c r="C12" s="233"/>
      <c r="D12" s="313"/>
      <c r="E12" s="196"/>
      <c r="F12" s="196"/>
      <c r="G12" s="151"/>
      <c r="H12" s="151"/>
      <c r="I12" s="152"/>
      <c r="J12" s="152"/>
      <c r="K12" s="71">
        <f t="shared" si="0"/>
        <v>0</v>
      </c>
      <c r="L12" s="71">
        <f t="shared" si="0"/>
        <v>0</v>
      </c>
      <c r="M12" s="71">
        <f>SUM(K12,L12)</f>
        <v>0</v>
      </c>
      <c r="N12" s="33"/>
      <c r="O12" s="33"/>
      <c r="P12" s="33"/>
      <c r="Q12" s="33"/>
      <c r="R12" s="33"/>
      <c r="S12" s="33"/>
    </row>
    <row r="13" spans="1:19" s="7" customFormat="1" ht="15" customHeight="1">
      <c r="A13" s="92" t="s">
        <v>37</v>
      </c>
      <c r="B13" s="270"/>
      <c r="C13" s="234"/>
      <c r="D13" s="314"/>
      <c r="E13" s="196"/>
      <c r="F13" s="196"/>
      <c r="G13" s="151"/>
      <c r="H13" s="151"/>
      <c r="I13" s="152"/>
      <c r="J13" s="152"/>
      <c r="K13" s="71">
        <f>SUM(E13)</f>
        <v>0</v>
      </c>
      <c r="L13" s="71">
        <f>SUM(F13)</f>
        <v>0</v>
      </c>
      <c r="M13" s="71">
        <f>SUM(K13,L13)</f>
        <v>0</v>
      </c>
      <c r="N13" s="33"/>
      <c r="O13" s="33"/>
      <c r="P13" s="33"/>
      <c r="Q13" s="33"/>
      <c r="R13" s="33"/>
      <c r="S13" s="33"/>
    </row>
    <row r="14" spans="1:19" s="4" customFormat="1" ht="15" customHeight="1">
      <c r="A14" s="89" t="s">
        <v>16</v>
      </c>
      <c r="B14" s="270"/>
      <c r="C14" s="228" t="s">
        <v>11</v>
      </c>
      <c r="D14" s="303">
        <v>1</v>
      </c>
      <c r="E14" s="196"/>
      <c r="F14" s="196"/>
      <c r="G14" s="151"/>
      <c r="H14" s="151"/>
      <c r="I14" s="152"/>
      <c r="J14" s="152"/>
      <c r="K14" s="71">
        <f>SUM(E14)</f>
        <v>0</v>
      </c>
      <c r="L14" s="71">
        <f>SUM(F14)</f>
        <v>0</v>
      </c>
      <c r="M14" s="71">
        <f t="shared" si="1"/>
        <v>0</v>
      </c>
      <c r="N14" s="33"/>
      <c r="O14" s="33"/>
      <c r="P14" s="33"/>
      <c r="Q14" s="33"/>
      <c r="R14" s="33"/>
      <c r="S14" s="33"/>
    </row>
    <row r="15" spans="1:19" s="4" customFormat="1" ht="15" customHeight="1">
      <c r="A15" s="90" t="s">
        <v>17</v>
      </c>
      <c r="B15" s="270"/>
      <c r="C15" s="228"/>
      <c r="D15" s="304"/>
      <c r="E15" s="196"/>
      <c r="F15" s="196"/>
      <c r="G15" s="151"/>
      <c r="H15" s="151"/>
      <c r="I15" s="152"/>
      <c r="J15" s="152"/>
      <c r="K15" s="71">
        <f t="shared" si="0"/>
        <v>0</v>
      </c>
      <c r="L15" s="71">
        <f t="shared" si="0"/>
        <v>0</v>
      </c>
      <c r="M15" s="71">
        <f t="shared" si="1"/>
        <v>0</v>
      </c>
      <c r="N15" s="33"/>
      <c r="O15" s="33"/>
      <c r="P15" s="33"/>
      <c r="Q15" s="33"/>
      <c r="R15" s="33"/>
      <c r="S15" s="33"/>
    </row>
    <row r="16" spans="1:19" s="4" customFormat="1" ht="15" customHeight="1">
      <c r="A16" s="90" t="s">
        <v>29</v>
      </c>
      <c r="B16" s="270"/>
      <c r="C16" s="228"/>
      <c r="D16" s="304"/>
      <c r="E16" s="197"/>
      <c r="F16" s="197"/>
      <c r="G16" s="154"/>
      <c r="H16" s="154"/>
      <c r="I16" s="155"/>
      <c r="J16" s="155"/>
      <c r="K16" s="71">
        <f t="shared" si="0"/>
        <v>0</v>
      </c>
      <c r="L16" s="71">
        <f t="shared" si="0"/>
        <v>0</v>
      </c>
      <c r="M16" s="71">
        <f t="shared" si="1"/>
        <v>0</v>
      </c>
      <c r="N16" s="33"/>
      <c r="O16" s="33"/>
      <c r="P16" s="33"/>
      <c r="Q16" s="33"/>
      <c r="R16" s="33"/>
      <c r="S16" s="33"/>
    </row>
    <row r="17" spans="1:19" s="4" customFormat="1" ht="15" customHeight="1">
      <c r="A17" s="90" t="s">
        <v>30</v>
      </c>
      <c r="B17" s="270"/>
      <c r="C17" s="228"/>
      <c r="D17" s="305"/>
      <c r="E17" s="198"/>
      <c r="F17" s="198"/>
      <c r="G17" s="151"/>
      <c r="H17" s="151"/>
      <c r="I17" s="152"/>
      <c r="J17" s="152"/>
      <c r="K17" s="71">
        <f t="shared" si="0"/>
        <v>0</v>
      </c>
      <c r="L17" s="71">
        <f t="shared" si="0"/>
        <v>0</v>
      </c>
      <c r="M17" s="71">
        <f t="shared" si="1"/>
        <v>0</v>
      </c>
      <c r="N17" s="33"/>
      <c r="O17" s="33"/>
      <c r="P17" s="33"/>
      <c r="Q17" s="33"/>
      <c r="R17" s="33"/>
      <c r="S17" s="33"/>
    </row>
    <row r="18" spans="1:19" s="4" customFormat="1" ht="15" customHeight="1">
      <c r="A18" s="93" t="s">
        <v>71</v>
      </c>
      <c r="B18" s="270"/>
      <c r="C18" s="243" t="s">
        <v>13</v>
      </c>
      <c r="D18" s="306">
        <v>1</v>
      </c>
      <c r="E18" s="199"/>
      <c r="F18" s="199"/>
      <c r="G18" s="151"/>
      <c r="H18" s="151"/>
      <c r="I18" s="152"/>
      <c r="J18" s="152"/>
      <c r="K18" s="71">
        <f t="shared" si="0"/>
        <v>0</v>
      </c>
      <c r="L18" s="71">
        <f t="shared" si="0"/>
        <v>0</v>
      </c>
      <c r="M18" s="71">
        <f t="shared" si="1"/>
        <v>0</v>
      </c>
      <c r="N18" s="33"/>
      <c r="O18" s="33"/>
      <c r="P18" s="33"/>
      <c r="Q18" s="33"/>
      <c r="R18" s="33"/>
      <c r="S18" s="33"/>
    </row>
    <row r="19" spans="1:19" s="4" customFormat="1" ht="15" customHeight="1">
      <c r="A19" s="93" t="s">
        <v>72</v>
      </c>
      <c r="B19" s="270"/>
      <c r="C19" s="243"/>
      <c r="D19" s="307"/>
      <c r="E19" s="200"/>
      <c r="F19" s="200"/>
      <c r="G19" s="154"/>
      <c r="H19" s="154"/>
      <c r="I19" s="155"/>
      <c r="J19" s="155"/>
      <c r="K19" s="72">
        <f>SUM(E19)</f>
        <v>0</v>
      </c>
      <c r="L19" s="72">
        <f t="shared" si="0"/>
        <v>0</v>
      </c>
      <c r="M19" s="71">
        <f>SUM(K19,L19)</f>
        <v>0</v>
      </c>
      <c r="N19" s="33"/>
      <c r="O19" s="33"/>
      <c r="P19" s="33"/>
      <c r="Q19" s="33"/>
      <c r="R19" s="33"/>
      <c r="S19" s="33"/>
    </row>
    <row r="20" spans="1:14" s="4" customFormat="1" ht="15" customHeight="1">
      <c r="A20" s="93" t="s">
        <v>73</v>
      </c>
      <c r="B20" s="270"/>
      <c r="C20" s="243"/>
      <c r="D20" s="307"/>
      <c r="E20" s="200"/>
      <c r="F20" s="200"/>
      <c r="G20" s="154"/>
      <c r="H20" s="154"/>
      <c r="I20" s="155"/>
      <c r="J20" s="155"/>
      <c r="K20" s="72">
        <f>SUM(E20)</f>
        <v>0</v>
      </c>
      <c r="L20" s="72">
        <f>SUM(F20)</f>
        <v>0</v>
      </c>
      <c r="M20" s="71">
        <f>SUM(K20,L20)</f>
        <v>0</v>
      </c>
      <c r="N20" s="33"/>
    </row>
    <row r="21" spans="1:14" ht="15" customHeight="1">
      <c r="A21" s="93" t="s">
        <v>74</v>
      </c>
      <c r="B21" s="270"/>
      <c r="C21" s="243"/>
      <c r="D21" s="307"/>
      <c r="E21" s="200"/>
      <c r="F21" s="200"/>
      <c r="G21" s="154"/>
      <c r="H21" s="154"/>
      <c r="I21" s="155"/>
      <c r="J21" s="155"/>
      <c r="K21" s="72">
        <f>SUM(E21)</f>
        <v>0</v>
      </c>
      <c r="L21" s="72">
        <f>SUM(F21)</f>
        <v>0</v>
      </c>
      <c r="M21" s="71">
        <f t="shared" si="1"/>
        <v>0</v>
      </c>
      <c r="N21" s="26"/>
    </row>
    <row r="22" spans="1:14" ht="15" customHeight="1">
      <c r="A22" s="93" t="s">
        <v>75</v>
      </c>
      <c r="B22" s="271"/>
      <c r="C22" s="243"/>
      <c r="D22" s="307"/>
      <c r="E22" s="201"/>
      <c r="F22" s="201"/>
      <c r="G22" s="151"/>
      <c r="H22" s="151"/>
      <c r="I22" s="152"/>
      <c r="J22" s="152"/>
      <c r="K22" s="72">
        <f t="shared" si="0"/>
        <v>0</v>
      </c>
      <c r="L22" s="72">
        <f t="shared" si="0"/>
        <v>0</v>
      </c>
      <c r="M22" s="71">
        <f t="shared" si="1"/>
        <v>0</v>
      </c>
      <c r="N22" s="26"/>
    </row>
    <row r="23" spans="1:14" s="85" customFormat="1" ht="15">
      <c r="A23" s="93" t="s">
        <v>76</v>
      </c>
      <c r="B23" s="86"/>
      <c r="C23" s="243"/>
      <c r="D23" s="307"/>
      <c r="E23" s="201"/>
      <c r="F23" s="201"/>
      <c r="G23" s="202"/>
      <c r="H23" s="202"/>
      <c r="I23" s="203"/>
      <c r="J23" s="203"/>
      <c r="K23" s="82">
        <f aca="true" t="shared" si="2" ref="K23:L29">SUM(E23)</f>
        <v>0</v>
      </c>
      <c r="L23" s="82">
        <f t="shared" si="2"/>
        <v>0</v>
      </c>
      <c r="M23" s="83">
        <f t="shared" si="1"/>
        <v>0</v>
      </c>
      <c r="N23" s="84"/>
    </row>
    <row r="24" spans="1:14" s="85" customFormat="1" ht="15">
      <c r="A24" s="93" t="s">
        <v>77</v>
      </c>
      <c r="B24" s="86"/>
      <c r="C24" s="243"/>
      <c r="D24" s="307"/>
      <c r="E24" s="201"/>
      <c r="F24" s="201"/>
      <c r="G24" s="202"/>
      <c r="H24" s="202"/>
      <c r="I24" s="203"/>
      <c r="J24" s="203"/>
      <c r="K24" s="82">
        <f t="shared" si="2"/>
        <v>0</v>
      </c>
      <c r="L24" s="82">
        <f t="shared" si="2"/>
        <v>0</v>
      </c>
      <c r="M24" s="83">
        <f t="shared" si="1"/>
        <v>0</v>
      </c>
      <c r="N24" s="84"/>
    </row>
    <row r="25" spans="1:14" s="85" customFormat="1" ht="15">
      <c r="A25" s="93" t="s">
        <v>78</v>
      </c>
      <c r="B25" s="86"/>
      <c r="C25" s="243"/>
      <c r="D25" s="307"/>
      <c r="E25" s="201"/>
      <c r="F25" s="201"/>
      <c r="G25" s="202"/>
      <c r="H25" s="202"/>
      <c r="I25" s="203"/>
      <c r="J25" s="203"/>
      <c r="K25" s="82">
        <f t="shared" si="2"/>
        <v>0</v>
      </c>
      <c r="L25" s="82">
        <f t="shared" si="2"/>
        <v>0</v>
      </c>
      <c r="M25" s="83">
        <f t="shared" si="1"/>
        <v>0</v>
      </c>
      <c r="N25" s="84"/>
    </row>
    <row r="26" spans="1:14" s="85" customFormat="1" ht="15">
      <c r="A26" s="93" t="s">
        <v>79</v>
      </c>
      <c r="B26" s="86"/>
      <c r="C26" s="243"/>
      <c r="D26" s="307"/>
      <c r="E26" s="201"/>
      <c r="F26" s="201"/>
      <c r="G26" s="202"/>
      <c r="H26" s="202"/>
      <c r="I26" s="203"/>
      <c r="J26" s="203"/>
      <c r="K26" s="82">
        <f t="shared" si="2"/>
        <v>0</v>
      </c>
      <c r="L26" s="82">
        <f t="shared" si="2"/>
        <v>0</v>
      </c>
      <c r="M26" s="83">
        <f t="shared" si="1"/>
        <v>0</v>
      </c>
      <c r="N26" s="84"/>
    </row>
    <row r="27" spans="1:14" s="85" customFormat="1" ht="15">
      <c r="A27" s="93" t="s">
        <v>80</v>
      </c>
      <c r="B27" s="86"/>
      <c r="C27" s="243"/>
      <c r="D27" s="307"/>
      <c r="E27" s="201"/>
      <c r="F27" s="201"/>
      <c r="G27" s="202"/>
      <c r="H27" s="202"/>
      <c r="I27" s="203"/>
      <c r="J27" s="203"/>
      <c r="K27" s="82">
        <f t="shared" si="2"/>
        <v>0</v>
      </c>
      <c r="L27" s="82">
        <f t="shared" si="2"/>
        <v>0</v>
      </c>
      <c r="M27" s="83">
        <f t="shared" si="1"/>
        <v>0</v>
      </c>
      <c r="N27" s="84"/>
    </row>
    <row r="28" spans="1:14" s="85" customFormat="1" ht="15">
      <c r="A28" s="93" t="s">
        <v>81</v>
      </c>
      <c r="B28" s="86"/>
      <c r="C28" s="243"/>
      <c r="D28" s="307"/>
      <c r="E28" s="201"/>
      <c r="F28" s="201"/>
      <c r="G28" s="202"/>
      <c r="H28" s="202"/>
      <c r="I28" s="203"/>
      <c r="J28" s="203"/>
      <c r="K28" s="82">
        <f t="shared" si="2"/>
        <v>0</v>
      </c>
      <c r="L28" s="82">
        <f t="shared" si="2"/>
        <v>0</v>
      </c>
      <c r="M28" s="83">
        <f t="shared" si="1"/>
        <v>0</v>
      </c>
      <c r="N28" s="84"/>
    </row>
    <row r="29" spans="1:14" s="85" customFormat="1" ht="15">
      <c r="A29" s="94" t="s">
        <v>82</v>
      </c>
      <c r="B29" s="86"/>
      <c r="C29" s="243"/>
      <c r="D29" s="307"/>
      <c r="E29" s="201"/>
      <c r="F29" s="201"/>
      <c r="G29" s="202"/>
      <c r="H29" s="202"/>
      <c r="I29" s="203"/>
      <c r="J29" s="203"/>
      <c r="K29" s="82">
        <f t="shared" si="2"/>
        <v>0</v>
      </c>
      <c r="L29" s="82">
        <f t="shared" si="2"/>
        <v>0</v>
      </c>
      <c r="M29" s="83">
        <f t="shared" si="1"/>
        <v>0</v>
      </c>
      <c r="N29" s="84"/>
    </row>
    <row r="30" spans="1:14" ht="15" customHeight="1">
      <c r="A30" s="93" t="s">
        <v>85</v>
      </c>
      <c r="B30" s="255" t="s">
        <v>12</v>
      </c>
      <c r="C30" s="130" t="s">
        <v>10</v>
      </c>
      <c r="D30" s="99">
        <v>1</v>
      </c>
      <c r="E30" s="204"/>
      <c r="F30" s="204"/>
      <c r="G30" s="202"/>
      <c r="H30" s="202"/>
      <c r="I30" s="205"/>
      <c r="J30" s="205"/>
      <c r="K30" s="71">
        <f>SUM(I30)</f>
        <v>0</v>
      </c>
      <c r="L30" s="71">
        <f>SUM(J30)</f>
        <v>0</v>
      </c>
      <c r="M30" s="71">
        <f t="shared" si="1"/>
        <v>0</v>
      </c>
      <c r="N30" s="26"/>
    </row>
    <row r="31" spans="1:14" ht="15" customHeight="1">
      <c r="A31" s="93" t="s">
        <v>86</v>
      </c>
      <c r="B31" s="255"/>
      <c r="C31" s="256" t="s">
        <v>89</v>
      </c>
      <c r="D31" s="308">
        <v>1</v>
      </c>
      <c r="E31" s="206"/>
      <c r="F31" s="206"/>
      <c r="G31" s="202"/>
      <c r="H31" s="202"/>
      <c r="I31" s="83"/>
      <c r="J31" s="83"/>
      <c r="K31" s="72">
        <f aca="true" t="shared" si="3" ref="K31:L36">SUM(I31)</f>
        <v>0</v>
      </c>
      <c r="L31" s="72">
        <f t="shared" si="3"/>
        <v>0</v>
      </c>
      <c r="M31" s="71">
        <f t="shared" si="1"/>
        <v>0</v>
      </c>
      <c r="N31" s="26"/>
    </row>
    <row r="32" spans="1:14" ht="15" customHeight="1">
      <c r="A32" s="93" t="s">
        <v>87</v>
      </c>
      <c r="B32" s="255"/>
      <c r="C32" s="256"/>
      <c r="D32" s="308"/>
      <c r="E32" s="206"/>
      <c r="F32" s="206"/>
      <c r="G32" s="202"/>
      <c r="H32" s="202"/>
      <c r="I32" s="83"/>
      <c r="J32" s="83"/>
      <c r="K32" s="72">
        <f t="shared" si="3"/>
        <v>0</v>
      </c>
      <c r="L32" s="72">
        <f t="shared" si="3"/>
        <v>0</v>
      </c>
      <c r="M32" s="71">
        <f t="shared" si="1"/>
        <v>0</v>
      </c>
      <c r="N32" s="26"/>
    </row>
    <row r="33" spans="1:13" ht="15" customHeight="1">
      <c r="A33" s="93" t="s">
        <v>88</v>
      </c>
      <c r="B33" s="255"/>
      <c r="C33" s="256"/>
      <c r="D33" s="308"/>
      <c r="E33" s="39"/>
      <c r="F33" s="40"/>
      <c r="G33" s="40"/>
      <c r="H33" s="40"/>
      <c r="I33" s="25"/>
      <c r="J33" s="25"/>
      <c r="K33" s="72">
        <f t="shared" si="3"/>
        <v>0</v>
      </c>
      <c r="L33" s="72">
        <f t="shared" si="3"/>
        <v>0</v>
      </c>
      <c r="M33" s="71">
        <f t="shared" si="1"/>
        <v>0</v>
      </c>
    </row>
    <row r="34" spans="1:13" ht="15" customHeight="1">
      <c r="A34" s="95" t="s">
        <v>31</v>
      </c>
      <c r="B34" s="255"/>
      <c r="C34" s="256" t="s">
        <v>13</v>
      </c>
      <c r="D34" s="311">
        <v>1</v>
      </c>
      <c r="E34" s="39"/>
      <c r="F34" s="40"/>
      <c r="G34" s="40"/>
      <c r="H34" s="40"/>
      <c r="I34" s="207"/>
      <c r="J34" s="207"/>
      <c r="K34" s="71">
        <f t="shared" si="3"/>
        <v>0</v>
      </c>
      <c r="L34" s="71">
        <f t="shared" si="3"/>
        <v>0</v>
      </c>
      <c r="M34" s="71">
        <f t="shared" si="1"/>
        <v>0</v>
      </c>
    </row>
    <row r="35" spans="1:13" ht="15" customHeight="1">
      <c r="A35" s="95" t="s">
        <v>32</v>
      </c>
      <c r="B35" s="255"/>
      <c r="C35" s="256"/>
      <c r="D35" s="311"/>
      <c r="E35" s="206"/>
      <c r="F35" s="40"/>
      <c r="G35" s="40"/>
      <c r="H35" s="40"/>
      <c r="I35" s="207"/>
      <c r="J35" s="207"/>
      <c r="K35" s="71">
        <f t="shared" si="3"/>
        <v>0</v>
      </c>
      <c r="L35" s="71">
        <f t="shared" si="3"/>
        <v>0</v>
      </c>
      <c r="M35" s="71">
        <f t="shared" si="1"/>
        <v>0</v>
      </c>
    </row>
    <row r="36" spans="1:13" ht="15" customHeight="1">
      <c r="A36" s="93" t="s">
        <v>83</v>
      </c>
      <c r="B36" s="255"/>
      <c r="C36" s="256"/>
      <c r="D36" s="311"/>
      <c r="E36" s="206"/>
      <c r="F36" s="40"/>
      <c r="G36" s="40"/>
      <c r="H36" s="40"/>
      <c r="I36" s="207"/>
      <c r="J36" s="207"/>
      <c r="K36" s="71">
        <f t="shared" si="3"/>
        <v>0</v>
      </c>
      <c r="L36" s="71">
        <f t="shared" si="3"/>
        <v>0</v>
      </c>
      <c r="M36" s="71">
        <f t="shared" si="1"/>
        <v>0</v>
      </c>
    </row>
    <row r="37" spans="1:14" ht="15.75" customHeight="1">
      <c r="A37" s="97" t="s">
        <v>38</v>
      </c>
      <c r="B37" s="226" t="s">
        <v>14</v>
      </c>
      <c r="C37" s="224" t="s">
        <v>10</v>
      </c>
      <c r="D37" s="309">
        <v>1</v>
      </c>
      <c r="E37" s="206"/>
      <c r="F37" s="40"/>
      <c r="G37" s="25"/>
      <c r="H37" s="25"/>
      <c r="I37" s="40"/>
      <c r="J37" s="40"/>
      <c r="K37" s="71">
        <f aca="true" t="shared" si="4" ref="K37:L43">SUM(G37)</f>
        <v>0</v>
      </c>
      <c r="L37" s="71">
        <f t="shared" si="4"/>
        <v>0</v>
      </c>
      <c r="M37" s="71">
        <f aca="true" t="shared" si="5" ref="M37:M43">SUM(K37,L37)</f>
        <v>0</v>
      </c>
      <c r="N37" s="26"/>
    </row>
    <row r="38" spans="1:14" ht="15" customHeight="1">
      <c r="A38" s="91" t="s">
        <v>39</v>
      </c>
      <c r="B38" s="227"/>
      <c r="C38" s="222"/>
      <c r="D38" s="309"/>
      <c r="E38" s="208"/>
      <c r="F38" s="118"/>
      <c r="G38" s="209"/>
      <c r="H38" s="209"/>
      <c r="I38" s="118"/>
      <c r="J38" s="118"/>
      <c r="K38" s="73">
        <f t="shared" si="4"/>
        <v>0</v>
      </c>
      <c r="L38" s="73">
        <f t="shared" si="4"/>
        <v>0</v>
      </c>
      <c r="M38" s="71">
        <f t="shared" si="5"/>
        <v>0</v>
      </c>
      <c r="N38" s="26"/>
    </row>
    <row r="39" spans="1:14" ht="15" customHeight="1">
      <c r="A39" s="91" t="s">
        <v>40</v>
      </c>
      <c r="B39" s="227"/>
      <c r="C39" s="225"/>
      <c r="D39" s="310"/>
      <c r="E39" s="202"/>
      <c r="F39" s="40"/>
      <c r="G39" s="25"/>
      <c r="H39" s="25"/>
      <c r="I39" s="40"/>
      <c r="J39" s="40"/>
      <c r="K39" s="73">
        <f t="shared" si="4"/>
        <v>0</v>
      </c>
      <c r="L39" s="73">
        <f t="shared" si="4"/>
        <v>0</v>
      </c>
      <c r="M39" s="71">
        <f t="shared" si="5"/>
        <v>0</v>
      </c>
      <c r="N39" s="26"/>
    </row>
    <row r="40" spans="1:14" ht="15" customHeight="1">
      <c r="A40" s="91" t="s">
        <v>41</v>
      </c>
      <c r="B40" s="227"/>
      <c r="C40" s="221" t="s">
        <v>11</v>
      </c>
      <c r="D40" s="301">
        <v>1</v>
      </c>
      <c r="E40" s="202"/>
      <c r="F40" s="40"/>
      <c r="G40" s="25"/>
      <c r="H40" s="25"/>
      <c r="I40" s="40"/>
      <c r="J40" s="40"/>
      <c r="K40" s="73">
        <f t="shared" si="4"/>
        <v>0</v>
      </c>
      <c r="L40" s="73">
        <f t="shared" si="4"/>
        <v>0</v>
      </c>
      <c r="M40" s="71">
        <f t="shared" si="5"/>
        <v>0</v>
      </c>
      <c r="N40" s="26"/>
    </row>
    <row r="41" spans="1:14" ht="15" customHeight="1">
      <c r="A41" s="91" t="s">
        <v>42</v>
      </c>
      <c r="B41" s="227"/>
      <c r="C41" s="222"/>
      <c r="D41" s="302"/>
      <c r="E41" s="202"/>
      <c r="F41" s="40"/>
      <c r="G41" s="25"/>
      <c r="H41" s="25"/>
      <c r="I41" s="40"/>
      <c r="J41" s="40"/>
      <c r="K41" s="73">
        <f t="shared" si="4"/>
        <v>0</v>
      </c>
      <c r="L41" s="73">
        <f t="shared" si="4"/>
        <v>0</v>
      </c>
      <c r="M41" s="71">
        <f t="shared" si="5"/>
        <v>0</v>
      </c>
      <c r="N41" s="26"/>
    </row>
    <row r="42" spans="1:14" ht="15" customHeight="1">
      <c r="A42" s="92" t="s">
        <v>43</v>
      </c>
      <c r="B42" s="227"/>
      <c r="C42" s="222"/>
      <c r="D42" s="302"/>
      <c r="E42" s="202"/>
      <c r="F42" s="40"/>
      <c r="G42" s="25"/>
      <c r="H42" s="25"/>
      <c r="I42" s="40"/>
      <c r="J42" s="40"/>
      <c r="K42" s="73">
        <f t="shared" si="4"/>
        <v>0</v>
      </c>
      <c r="L42" s="73">
        <f t="shared" si="4"/>
        <v>0</v>
      </c>
      <c r="M42" s="71">
        <f t="shared" si="5"/>
        <v>0</v>
      </c>
      <c r="N42" s="26"/>
    </row>
    <row r="43" spans="1:14" ht="15.75" customHeight="1">
      <c r="A43" s="98" t="s">
        <v>33</v>
      </c>
      <c r="B43" s="227"/>
      <c r="C43" s="222"/>
      <c r="D43" s="302"/>
      <c r="E43" s="210"/>
      <c r="F43" s="118"/>
      <c r="G43" s="209"/>
      <c r="H43" s="209"/>
      <c r="I43" s="118"/>
      <c r="J43" s="118"/>
      <c r="K43" s="73">
        <f t="shared" si="4"/>
        <v>0</v>
      </c>
      <c r="L43" s="73">
        <f t="shared" si="4"/>
        <v>0</v>
      </c>
      <c r="M43" s="73">
        <f t="shared" si="5"/>
        <v>0</v>
      </c>
      <c r="N43" s="26"/>
    </row>
    <row r="44" spans="1:13" ht="18">
      <c r="A44" s="235" t="s">
        <v>15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121">
        <f>SUM(K7:K43)</f>
        <v>0</v>
      </c>
      <c r="L44" s="121">
        <f>SUM(L7:L43)</f>
        <v>0</v>
      </c>
      <c r="M44" s="122">
        <f>SUM(M7:M43)</f>
        <v>0</v>
      </c>
    </row>
    <row r="45" spans="1:13" ht="18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8"/>
    </row>
    <row r="46" spans="1:13" ht="15.75">
      <c r="A46" s="291" t="s">
        <v>49</v>
      </c>
      <c r="B46" s="291"/>
      <c r="C46" s="291"/>
      <c r="D46" s="291"/>
      <c r="E46" s="292" t="s">
        <v>9</v>
      </c>
      <c r="F46" s="292"/>
      <c r="G46" s="293" t="s">
        <v>14</v>
      </c>
      <c r="H46" s="293"/>
      <c r="I46" s="294" t="s">
        <v>12</v>
      </c>
      <c r="J46" s="294"/>
      <c r="K46" s="1"/>
      <c r="L46" s="1"/>
      <c r="M46" s="25"/>
    </row>
    <row r="47" spans="1:13" ht="12.7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5"/>
    </row>
    <row r="48" spans="1:13" ht="12.7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25"/>
    </row>
    <row r="49" spans="1:13" ht="12.7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25"/>
    </row>
    <row r="50" spans="1:13" ht="12.7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25"/>
    </row>
    <row r="51" spans="1:13" ht="12.7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25"/>
    </row>
    <row r="52" spans="1:13" ht="12.7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25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5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5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5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5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5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5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5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33">
    <mergeCell ref="D14:D17"/>
    <mergeCell ref="C18:C29"/>
    <mergeCell ref="D18:D29"/>
    <mergeCell ref="B30:B36"/>
    <mergeCell ref="C31:C33"/>
    <mergeCell ref="A46:D46"/>
    <mergeCell ref="E46:F46"/>
    <mergeCell ref="G46:H46"/>
    <mergeCell ref="B37:B43"/>
    <mergeCell ref="C37:C39"/>
    <mergeCell ref="D37:D39"/>
    <mergeCell ref="C40:C43"/>
    <mergeCell ref="D40:D43"/>
    <mergeCell ref="I46:J46"/>
    <mergeCell ref="E4:F4"/>
    <mergeCell ref="A6:D6"/>
    <mergeCell ref="G4:H4"/>
    <mergeCell ref="B7:B22"/>
    <mergeCell ref="C7:C13"/>
    <mergeCell ref="D7:D13"/>
    <mergeCell ref="D31:D33"/>
    <mergeCell ref="C34:C36"/>
    <mergeCell ref="D34:D36"/>
    <mergeCell ref="K5:L5"/>
    <mergeCell ref="A44:J44"/>
    <mergeCell ref="E6:J6"/>
    <mergeCell ref="K4:M4"/>
    <mergeCell ref="I4:J4"/>
    <mergeCell ref="A1:M1"/>
    <mergeCell ref="A2:M2"/>
    <mergeCell ref="A3:M3"/>
    <mergeCell ref="B4:D4"/>
    <mergeCell ref="C14:C17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 igitis</dc:creator>
  <cp:keywords/>
  <dc:description/>
  <cp:lastModifiedBy>user</cp:lastModifiedBy>
  <cp:lastPrinted>2006-04-07T20:13:35Z</cp:lastPrinted>
  <dcterms:created xsi:type="dcterms:W3CDTF">2004-12-16T09:29:43Z</dcterms:created>
  <dcterms:modified xsi:type="dcterms:W3CDTF">2015-06-22T15:23:59Z</dcterms:modified>
  <cp:category/>
  <cp:version/>
  <cp:contentType/>
  <cp:contentStatus/>
</cp:coreProperties>
</file>