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75" windowWidth="11355" windowHeight="6660" tabRatio="801"/>
  </bookViews>
  <sheets>
    <sheet name="Συγκεντρωτικός Πίνακας" sheetId="5" r:id="rId1"/>
    <sheet name="1o Καρδ" sheetId="44" r:id="rId2"/>
    <sheet name="2o Καρδ" sheetId="24" r:id="rId3"/>
    <sheet name="3ο Καρδ" sheetId="45" r:id="rId4"/>
    <sheet name="4o Καρδ" sheetId="26" r:id="rId5"/>
    <sheet name="5ο Καρδ" sheetId="46" r:id="rId6"/>
    <sheet name="Εσπερινό" sheetId="47" r:id="rId7"/>
    <sheet name="Ιτέα" sheetId="48" r:id="rId8"/>
    <sheet name="Μαγούλα" sheetId="49" r:id="rId9"/>
    <sheet name="Μητρόπολη" sheetId="50" r:id="rId10"/>
    <sheet name="Μουσικό" sheetId="51" r:id="rId11"/>
    <sheet name="Μουζάκι" sheetId="52" r:id="rId12"/>
    <sheet name="Παλαμάς" sheetId="53" r:id="rId13"/>
    <sheet name="Προάστιο" sheetId="54" r:id="rId14"/>
    <sheet name="Σοφάδες" sheetId="55" r:id="rId15"/>
    <sheet name="Λεονταρίου" sheetId="35" r:id="rId16"/>
    <sheet name="-" sheetId="41" r:id="rId17"/>
  </sheets>
  <definedNames>
    <definedName name="_xlnm.Print_Area" localSheetId="16">'-'!$A$23:$N$43</definedName>
    <definedName name="_xlnm.Print_Area" localSheetId="1">'1o Καρδ'!$A$1:$N$49</definedName>
    <definedName name="_xlnm.Print_Area" localSheetId="2">'2o Καρδ'!#REF!</definedName>
    <definedName name="_xlnm.Print_Area" localSheetId="3">'3ο Καρδ'!$A$1:$N$49</definedName>
    <definedName name="_xlnm.Print_Area" localSheetId="4">'4o Καρδ'!#REF!</definedName>
    <definedName name="_xlnm.Print_Area" localSheetId="5">'5ο Καρδ'!$A$1:$N$49</definedName>
    <definedName name="_xlnm.Print_Area" localSheetId="6">Εσπερινό!$A$1:$N$49</definedName>
    <definedName name="_xlnm.Print_Area" localSheetId="7">Ιτέα!$A$1:$N$49</definedName>
    <definedName name="_xlnm.Print_Area" localSheetId="15">Λεονταρίου!#REF!</definedName>
    <definedName name="_xlnm.Print_Area" localSheetId="8">Μαγούλα!$A$1:$N$49</definedName>
    <definedName name="_xlnm.Print_Area" localSheetId="9">Μητρόπολη!$A$1:$N$49</definedName>
    <definedName name="_xlnm.Print_Area" localSheetId="11">Μουζάκι!$A$1:$N$49</definedName>
    <definedName name="_xlnm.Print_Area" localSheetId="12">Παλαμάς!$A$1:$N$49</definedName>
    <definedName name="_xlnm.Print_Area" localSheetId="13">Προάστιο!$A$1:$N$49</definedName>
    <definedName name="_xlnm.Print_Area" localSheetId="14">Σοφάδες!$A$1:$N$49</definedName>
    <definedName name="_xlnm.Print_Area" localSheetId="0">'Συγκεντρωτικός Πίνακας'!$A$1:$R$51</definedName>
  </definedNames>
  <calcPr calcId="145621"/>
</workbook>
</file>

<file path=xl/calcChain.xml><?xml version="1.0" encoding="utf-8"?>
<calcChain xmlns="http://schemas.openxmlformats.org/spreadsheetml/2006/main">
  <c r="D41" i="5" l="1"/>
  <c r="D39" i="5"/>
  <c r="D34" i="5"/>
  <c r="D30" i="5"/>
  <c r="D27" i="5"/>
  <c r="D25" i="5"/>
  <c r="D21" i="5"/>
  <c r="D16" i="5"/>
  <c r="D14" i="5"/>
  <c r="D11" i="5"/>
  <c r="D8" i="5"/>
  <c r="L36" i="5" l="1"/>
  <c r="L38" i="5"/>
  <c r="K40" i="5"/>
  <c r="M40" i="5" s="1"/>
  <c r="R40" i="5" s="1"/>
  <c r="K42" i="5"/>
  <c r="L28" i="5"/>
  <c r="M20" i="5"/>
  <c r="R20" i="5" s="1"/>
  <c r="K17" i="5"/>
  <c r="K19" i="5"/>
  <c r="L8" i="5"/>
  <c r="J42" i="5"/>
  <c r="L42" i="5" s="1"/>
  <c r="I42" i="5"/>
  <c r="J41" i="5"/>
  <c r="L41" i="5" s="1"/>
  <c r="I41" i="5"/>
  <c r="K41" i="5" s="1"/>
  <c r="J40" i="5"/>
  <c r="L40" i="5" s="1"/>
  <c r="I40" i="5"/>
  <c r="J39" i="5"/>
  <c r="L39" i="5" s="1"/>
  <c r="I39" i="5"/>
  <c r="K39" i="5" s="1"/>
  <c r="J38" i="5"/>
  <c r="I38" i="5"/>
  <c r="K38" i="5" s="1"/>
  <c r="J37" i="5"/>
  <c r="L37" i="5" s="1"/>
  <c r="I37" i="5"/>
  <c r="K37" i="5" s="1"/>
  <c r="J36" i="5"/>
  <c r="I36" i="5"/>
  <c r="K36" i="5" s="1"/>
  <c r="J35" i="5"/>
  <c r="L35" i="5" s="1"/>
  <c r="I35" i="5"/>
  <c r="K35" i="5" s="1"/>
  <c r="J34" i="5"/>
  <c r="L34" i="5" s="1"/>
  <c r="I34" i="5"/>
  <c r="K34" i="5" s="1"/>
  <c r="J33" i="5"/>
  <c r="L33" i="5" s="1"/>
  <c r="I33" i="5"/>
  <c r="K33" i="5" s="1"/>
  <c r="J32" i="5"/>
  <c r="L32" i="5" s="1"/>
  <c r="I32" i="5"/>
  <c r="K32" i="5" s="1"/>
  <c r="M32" i="5" s="1"/>
  <c r="R32" i="5" s="1"/>
  <c r="J31" i="5"/>
  <c r="L31" i="5" s="1"/>
  <c r="I31" i="5"/>
  <c r="K31" i="5" s="1"/>
  <c r="J30" i="5"/>
  <c r="I30" i="5"/>
  <c r="H29" i="5"/>
  <c r="L29" i="5" s="1"/>
  <c r="G29" i="5"/>
  <c r="K29" i="5" s="1"/>
  <c r="H28" i="5"/>
  <c r="G28" i="5"/>
  <c r="K28" i="5" s="1"/>
  <c r="H27" i="5"/>
  <c r="L27" i="5" s="1"/>
  <c r="G27" i="5"/>
  <c r="K27" i="5" s="1"/>
  <c r="H26" i="5"/>
  <c r="G26" i="5"/>
  <c r="H25" i="5"/>
  <c r="G25" i="5"/>
  <c r="H24" i="5"/>
  <c r="G24" i="5"/>
  <c r="H23" i="5"/>
  <c r="G23" i="5"/>
  <c r="H22" i="5"/>
  <c r="G22" i="5"/>
  <c r="H21" i="5"/>
  <c r="G21" i="5"/>
  <c r="E9" i="5"/>
  <c r="F9" i="5"/>
  <c r="E10" i="5"/>
  <c r="F10" i="5"/>
  <c r="L10" i="5" s="1"/>
  <c r="E11" i="5"/>
  <c r="F11" i="5"/>
  <c r="E12" i="5"/>
  <c r="F12" i="5"/>
  <c r="L12" i="5" s="1"/>
  <c r="E13" i="5"/>
  <c r="K13" i="5" s="1"/>
  <c r="F13" i="5"/>
  <c r="L13" i="5" s="1"/>
  <c r="M13" i="5" s="1"/>
  <c r="R13" i="5" s="1"/>
  <c r="E14" i="5"/>
  <c r="F14" i="5"/>
  <c r="L14" i="5" s="1"/>
  <c r="E15" i="5"/>
  <c r="F15" i="5"/>
  <c r="E16" i="5"/>
  <c r="K16" i="5" s="1"/>
  <c r="F16" i="5"/>
  <c r="L16" i="5" s="1"/>
  <c r="E17" i="5"/>
  <c r="F17" i="5"/>
  <c r="L17" i="5" s="1"/>
  <c r="E18" i="5"/>
  <c r="K18" i="5" s="1"/>
  <c r="F18" i="5"/>
  <c r="L18" i="5" s="1"/>
  <c r="E19" i="5"/>
  <c r="F19" i="5"/>
  <c r="L19" i="5" s="1"/>
  <c r="E20" i="5"/>
  <c r="K20" i="5" s="1"/>
  <c r="F20" i="5"/>
  <c r="L20" i="5" s="1"/>
  <c r="F8" i="5"/>
  <c r="E8" i="5"/>
  <c r="K8" i="5" s="1"/>
  <c r="L42" i="35"/>
  <c r="K42" i="35"/>
  <c r="M42" i="35" s="1"/>
  <c r="L41" i="35"/>
  <c r="K41" i="35"/>
  <c r="M41" i="35"/>
  <c r="M40" i="35"/>
  <c r="L40" i="35"/>
  <c r="K40" i="35"/>
  <c r="M39" i="35"/>
  <c r="L39" i="35"/>
  <c r="K39" i="35"/>
  <c r="L38" i="35"/>
  <c r="K38" i="35"/>
  <c r="M38" i="35" s="1"/>
  <c r="L37" i="35"/>
  <c r="K37" i="35"/>
  <c r="M37" i="35"/>
  <c r="M36" i="35"/>
  <c r="L36" i="35"/>
  <c r="K36" i="35"/>
  <c r="M35" i="35"/>
  <c r="L35" i="35"/>
  <c r="K35" i="35"/>
  <c r="L34" i="35"/>
  <c r="K34" i="35"/>
  <c r="M34" i="35" s="1"/>
  <c r="L33" i="35"/>
  <c r="K33" i="35"/>
  <c r="M33" i="35"/>
  <c r="M32" i="35"/>
  <c r="L32" i="35"/>
  <c r="K32" i="35"/>
  <c r="M31" i="35"/>
  <c r="L31" i="35"/>
  <c r="K31" i="35"/>
  <c r="L30" i="35"/>
  <c r="K30" i="35"/>
  <c r="M30" i="35" s="1"/>
  <c r="L29" i="35"/>
  <c r="K29" i="35"/>
  <c r="M29" i="35"/>
  <c r="M28" i="35"/>
  <c r="L28" i="35"/>
  <c r="K28" i="35"/>
  <c r="M27" i="35"/>
  <c r="L27" i="35"/>
  <c r="K27" i="35"/>
  <c r="L26" i="35"/>
  <c r="K26" i="35"/>
  <c r="M26" i="35" s="1"/>
  <c r="L25" i="35"/>
  <c r="K25" i="35"/>
  <c r="M25" i="35"/>
  <c r="M24" i="35"/>
  <c r="L24" i="35"/>
  <c r="K24" i="35"/>
  <c r="M23" i="35"/>
  <c r="L23" i="35"/>
  <c r="K23" i="35"/>
  <c r="L22" i="35"/>
  <c r="K22" i="35"/>
  <c r="M22" i="35" s="1"/>
  <c r="L21" i="35"/>
  <c r="K21" i="35"/>
  <c r="M21" i="35"/>
  <c r="M20" i="35"/>
  <c r="L20" i="35"/>
  <c r="K20" i="35"/>
  <c r="M19" i="35"/>
  <c r="L19" i="35"/>
  <c r="K19" i="35"/>
  <c r="L18" i="35"/>
  <c r="K18" i="35"/>
  <c r="M18" i="35" s="1"/>
  <c r="L17" i="35"/>
  <c r="K17" i="35"/>
  <c r="M17" i="35"/>
  <c r="M16" i="35"/>
  <c r="L16" i="35"/>
  <c r="K16" i="35"/>
  <c r="M15" i="35"/>
  <c r="L15" i="35"/>
  <c r="K15" i="35"/>
  <c r="L14" i="35"/>
  <c r="K14" i="35"/>
  <c r="M14" i="35" s="1"/>
  <c r="L13" i="35"/>
  <c r="K13" i="35"/>
  <c r="M13" i="35"/>
  <c r="M12" i="35"/>
  <c r="L12" i="35"/>
  <c r="K12" i="35"/>
  <c r="M11" i="35"/>
  <c r="L11" i="35"/>
  <c r="L43" i="35" s="1"/>
  <c r="K11" i="35"/>
  <c r="L10" i="35"/>
  <c r="K10" i="35"/>
  <c r="M10" i="35" s="1"/>
  <c r="L9" i="35"/>
  <c r="K9" i="35"/>
  <c r="M9" i="35"/>
  <c r="L8" i="35"/>
  <c r="K8" i="35"/>
  <c r="K26" i="5"/>
  <c r="K24" i="5"/>
  <c r="K22" i="5"/>
  <c r="L8" i="55"/>
  <c r="M8" i="55"/>
  <c r="L9" i="55"/>
  <c r="M9" i="55" s="1"/>
  <c r="K10" i="55"/>
  <c r="L10" i="55"/>
  <c r="L11" i="55"/>
  <c r="M11" i="55" s="1"/>
  <c r="L12" i="55"/>
  <c r="M12" i="55"/>
  <c r="L13" i="55"/>
  <c r="M13" i="55" s="1"/>
  <c r="L14" i="55"/>
  <c r="M14" i="55"/>
  <c r="L15" i="55"/>
  <c r="M15" i="55" s="1"/>
  <c r="K16" i="55"/>
  <c r="L16" i="55"/>
  <c r="M16" i="55" s="1"/>
  <c r="K17" i="55"/>
  <c r="M17" i="55" s="1"/>
  <c r="L17" i="55"/>
  <c r="K18" i="55"/>
  <c r="M18" i="55" s="1"/>
  <c r="L18" i="55"/>
  <c r="K19" i="55"/>
  <c r="M19" i="55" s="1"/>
  <c r="L19" i="55"/>
  <c r="K20" i="55"/>
  <c r="L20" i="55"/>
  <c r="M20" i="55" s="1"/>
  <c r="K21" i="55"/>
  <c r="M21" i="55" s="1"/>
  <c r="L21" i="55"/>
  <c r="K22" i="55"/>
  <c r="M22" i="55" s="1"/>
  <c r="L22" i="55"/>
  <c r="L23" i="55"/>
  <c r="M23" i="55" s="1"/>
  <c r="L24" i="55"/>
  <c r="M24" i="55" s="1"/>
  <c r="L25" i="55"/>
  <c r="M25" i="55" s="1"/>
  <c r="L26" i="55"/>
  <c r="M26" i="55"/>
  <c r="L27" i="55"/>
  <c r="M27" i="55" s="1"/>
  <c r="K28" i="55"/>
  <c r="L28" i="55"/>
  <c r="M28" i="55" s="1"/>
  <c r="K29" i="55"/>
  <c r="M29" i="55" s="1"/>
  <c r="L29" i="55"/>
  <c r="L30" i="55"/>
  <c r="M30" i="55" s="1"/>
  <c r="L31" i="55"/>
  <c r="M31" i="55"/>
  <c r="L32" i="55"/>
  <c r="M32" i="55" s="1"/>
  <c r="L33" i="55"/>
  <c r="M33" i="55"/>
  <c r="L34" i="55"/>
  <c r="M34" i="55" s="1"/>
  <c r="L35" i="55"/>
  <c r="M35" i="55"/>
  <c r="L36" i="55"/>
  <c r="M36" i="55" s="1"/>
  <c r="L37" i="55"/>
  <c r="M37" i="55"/>
  <c r="K38" i="55"/>
  <c r="M38" i="55" s="1"/>
  <c r="L38" i="55"/>
  <c r="K39" i="55"/>
  <c r="L39" i="55"/>
  <c r="M39" i="55" s="1"/>
  <c r="K40" i="55"/>
  <c r="L40" i="55"/>
  <c r="M40" i="55" s="1"/>
  <c r="K41" i="55"/>
  <c r="M41" i="55" s="1"/>
  <c r="L41" i="55"/>
  <c r="K42" i="55"/>
  <c r="M42" i="55" s="1"/>
  <c r="L42" i="55"/>
  <c r="K8" i="54"/>
  <c r="L8" i="54"/>
  <c r="M8" i="54" s="1"/>
  <c r="K9" i="54"/>
  <c r="L9" i="54"/>
  <c r="M9" i="54" s="1"/>
  <c r="K10" i="54"/>
  <c r="M10" i="54" s="1"/>
  <c r="L10" i="54"/>
  <c r="K11" i="54"/>
  <c r="L11" i="54"/>
  <c r="M11" i="54"/>
  <c r="K12" i="54"/>
  <c r="L12" i="54"/>
  <c r="K13" i="54"/>
  <c r="M13" i="54"/>
  <c r="L13" i="54"/>
  <c r="K14" i="54"/>
  <c r="L14" i="54"/>
  <c r="M14" i="54"/>
  <c r="K15" i="54"/>
  <c r="L15" i="54"/>
  <c r="M15" i="54"/>
  <c r="K16" i="54"/>
  <c r="M16" i="54" s="1"/>
  <c r="L16" i="54"/>
  <c r="K17" i="54"/>
  <c r="M17" i="54"/>
  <c r="L17" i="54"/>
  <c r="K18" i="54"/>
  <c r="L18" i="54"/>
  <c r="M18" i="54"/>
  <c r="K19" i="54"/>
  <c r="L19" i="54"/>
  <c r="M19" i="54"/>
  <c r="K20" i="54"/>
  <c r="M20" i="54" s="1"/>
  <c r="L20" i="54"/>
  <c r="K21" i="54"/>
  <c r="M21" i="54"/>
  <c r="L21" i="54"/>
  <c r="K22" i="54"/>
  <c r="L22" i="54"/>
  <c r="M22" i="54"/>
  <c r="K23" i="54"/>
  <c r="L23" i="54"/>
  <c r="M23" i="54"/>
  <c r="K24" i="54"/>
  <c r="M24" i="54" s="1"/>
  <c r="L24" i="54"/>
  <c r="K25" i="54"/>
  <c r="M25" i="54"/>
  <c r="L25" i="54"/>
  <c r="K26" i="54"/>
  <c r="L26" i="54"/>
  <c r="M26" i="54"/>
  <c r="K27" i="54"/>
  <c r="L27" i="54"/>
  <c r="M27" i="54"/>
  <c r="K28" i="54"/>
  <c r="M28" i="54" s="1"/>
  <c r="L28" i="54"/>
  <c r="K29" i="54"/>
  <c r="M29" i="54"/>
  <c r="L29" i="54"/>
  <c r="K30" i="54"/>
  <c r="L30" i="54"/>
  <c r="M30" i="54"/>
  <c r="K31" i="54"/>
  <c r="L31" i="54"/>
  <c r="M31" i="54"/>
  <c r="K32" i="54"/>
  <c r="M32" i="54" s="1"/>
  <c r="L32" i="54"/>
  <c r="K33" i="54"/>
  <c r="M33" i="54"/>
  <c r="L33" i="54"/>
  <c r="K34" i="54"/>
  <c r="L34" i="54"/>
  <c r="M34" i="54"/>
  <c r="K35" i="54"/>
  <c r="L35" i="54"/>
  <c r="M35" i="54"/>
  <c r="K36" i="54"/>
  <c r="M36" i="54" s="1"/>
  <c r="L36" i="54"/>
  <c r="K37" i="54"/>
  <c r="M37" i="54"/>
  <c r="L37" i="54"/>
  <c r="K38" i="54"/>
  <c r="L38" i="54"/>
  <c r="M38" i="54" s="1"/>
  <c r="K39" i="54"/>
  <c r="L39" i="54"/>
  <c r="M39" i="54"/>
  <c r="K40" i="54"/>
  <c r="M40" i="54" s="1"/>
  <c r="L40" i="54"/>
  <c r="K41" i="54"/>
  <c r="M41" i="54"/>
  <c r="L41" i="54"/>
  <c r="K42" i="54"/>
  <c r="L42" i="54"/>
  <c r="M42" i="54" s="1"/>
  <c r="K8" i="53"/>
  <c r="L8" i="53"/>
  <c r="M8" i="53"/>
  <c r="K9" i="53"/>
  <c r="M9" i="53" s="1"/>
  <c r="L9" i="53"/>
  <c r="K10" i="53"/>
  <c r="L10" i="53"/>
  <c r="M10" i="53" s="1"/>
  <c r="K11" i="53"/>
  <c r="L11" i="53"/>
  <c r="M11" i="53"/>
  <c r="K12" i="53"/>
  <c r="M12" i="53" s="1"/>
  <c r="L12" i="53"/>
  <c r="K13" i="53"/>
  <c r="M13" i="53" s="1"/>
  <c r="L13" i="53"/>
  <c r="K14" i="53"/>
  <c r="L14" i="53"/>
  <c r="M14" i="53" s="1"/>
  <c r="K15" i="53"/>
  <c r="L15" i="53"/>
  <c r="M15" i="53"/>
  <c r="K16" i="53"/>
  <c r="M16" i="53" s="1"/>
  <c r="L16" i="53"/>
  <c r="K17" i="53"/>
  <c r="M17" i="53" s="1"/>
  <c r="L17" i="53"/>
  <c r="K18" i="53"/>
  <c r="L18" i="53"/>
  <c r="M18" i="53" s="1"/>
  <c r="K19" i="53"/>
  <c r="L19" i="53"/>
  <c r="M19" i="53"/>
  <c r="K20" i="53"/>
  <c r="M20" i="53" s="1"/>
  <c r="L20" i="53"/>
  <c r="K21" i="53"/>
  <c r="M21" i="53" s="1"/>
  <c r="L21" i="53"/>
  <c r="K22" i="53"/>
  <c r="L22" i="53"/>
  <c r="M22" i="53" s="1"/>
  <c r="K23" i="53"/>
  <c r="L23" i="53"/>
  <c r="M23" i="53"/>
  <c r="K24" i="53"/>
  <c r="M24" i="53" s="1"/>
  <c r="L24" i="53"/>
  <c r="K25" i="53"/>
  <c r="M25" i="53" s="1"/>
  <c r="L25" i="53"/>
  <c r="K26" i="53"/>
  <c r="L26" i="53"/>
  <c r="M26" i="53" s="1"/>
  <c r="K27" i="53"/>
  <c r="L27" i="53"/>
  <c r="M27" i="53"/>
  <c r="K28" i="53"/>
  <c r="M28" i="53" s="1"/>
  <c r="L28" i="53"/>
  <c r="K29" i="53"/>
  <c r="M29" i="53" s="1"/>
  <c r="L29" i="53"/>
  <c r="K30" i="53"/>
  <c r="L30" i="53"/>
  <c r="M30" i="53" s="1"/>
  <c r="K31" i="53"/>
  <c r="L31" i="53"/>
  <c r="M31" i="53"/>
  <c r="K32" i="53"/>
  <c r="M32" i="53" s="1"/>
  <c r="L32" i="53"/>
  <c r="K33" i="53"/>
  <c r="M33" i="53" s="1"/>
  <c r="L33" i="53"/>
  <c r="K34" i="53"/>
  <c r="L34" i="53"/>
  <c r="M34" i="53" s="1"/>
  <c r="K35" i="53"/>
  <c r="L35" i="53"/>
  <c r="M35" i="53"/>
  <c r="K36" i="53"/>
  <c r="M36" i="53" s="1"/>
  <c r="L36" i="53"/>
  <c r="K37" i="53"/>
  <c r="M37" i="53" s="1"/>
  <c r="L37" i="53"/>
  <c r="K38" i="53"/>
  <c r="L38" i="53"/>
  <c r="M38" i="53" s="1"/>
  <c r="K39" i="53"/>
  <c r="L39" i="53"/>
  <c r="M39" i="53"/>
  <c r="K40" i="53"/>
  <c r="M40" i="53" s="1"/>
  <c r="L40" i="53"/>
  <c r="K41" i="53"/>
  <c r="M41" i="53" s="1"/>
  <c r="L41" i="53"/>
  <c r="K42" i="53"/>
  <c r="L42" i="53"/>
  <c r="M42" i="53" s="1"/>
  <c r="K8" i="52"/>
  <c r="L8" i="52"/>
  <c r="M8" i="52"/>
  <c r="K9" i="52"/>
  <c r="M9" i="52" s="1"/>
  <c r="L9" i="52"/>
  <c r="K10" i="52"/>
  <c r="M10" i="52" s="1"/>
  <c r="L10" i="52"/>
  <c r="K11" i="52"/>
  <c r="M11" i="52" s="1"/>
  <c r="L11" i="52"/>
  <c r="K12" i="52"/>
  <c r="L12" i="52"/>
  <c r="M12" i="52" s="1"/>
  <c r="K13" i="52"/>
  <c r="L13" i="52"/>
  <c r="K14" i="52"/>
  <c r="M14" i="52" s="1"/>
  <c r="L14" i="52"/>
  <c r="K15" i="52"/>
  <c r="M15" i="52" s="1"/>
  <c r="L15" i="52"/>
  <c r="K16" i="52"/>
  <c r="M16" i="52"/>
  <c r="L16" i="52"/>
  <c r="K17" i="52"/>
  <c r="M17" i="52" s="1"/>
  <c r="L17" i="52"/>
  <c r="K18" i="52"/>
  <c r="M18" i="52" s="1"/>
  <c r="L18" i="52"/>
  <c r="K19" i="52"/>
  <c r="M19" i="52" s="1"/>
  <c r="L19" i="52"/>
  <c r="K20" i="52"/>
  <c r="M20" i="52"/>
  <c r="L20" i="52"/>
  <c r="K21" i="52"/>
  <c r="L21" i="52"/>
  <c r="K22" i="52"/>
  <c r="M22" i="52" s="1"/>
  <c r="L22" i="52"/>
  <c r="K23" i="52"/>
  <c r="M23" i="52" s="1"/>
  <c r="L23" i="52"/>
  <c r="K24" i="52"/>
  <c r="M24" i="52"/>
  <c r="L24" i="52"/>
  <c r="K25" i="52"/>
  <c r="M25" i="52" s="1"/>
  <c r="L25" i="52"/>
  <c r="K26" i="52"/>
  <c r="M26" i="52" s="1"/>
  <c r="L26" i="52"/>
  <c r="K27" i="52"/>
  <c r="M27" i="52" s="1"/>
  <c r="L27" i="52"/>
  <c r="K28" i="52"/>
  <c r="L28" i="52"/>
  <c r="M28" i="52" s="1"/>
  <c r="K29" i="52"/>
  <c r="M29" i="52" s="1"/>
  <c r="L29" i="52"/>
  <c r="K30" i="52"/>
  <c r="M30" i="52" s="1"/>
  <c r="L30" i="52"/>
  <c r="K31" i="52"/>
  <c r="M31" i="52" s="1"/>
  <c r="L31" i="52"/>
  <c r="K32" i="52"/>
  <c r="L32" i="52"/>
  <c r="M32" i="52" s="1"/>
  <c r="K33" i="52"/>
  <c r="M33" i="52" s="1"/>
  <c r="L33" i="52"/>
  <c r="K34" i="52"/>
  <c r="M34" i="52" s="1"/>
  <c r="L34" i="52"/>
  <c r="K35" i="52"/>
  <c r="M35" i="52" s="1"/>
  <c r="L35" i="52"/>
  <c r="K36" i="52"/>
  <c r="M36" i="52"/>
  <c r="L36" i="52"/>
  <c r="K37" i="52"/>
  <c r="L37" i="52"/>
  <c r="K38" i="52"/>
  <c r="L38" i="52"/>
  <c r="M38" i="52"/>
  <c r="K39" i="52"/>
  <c r="M39" i="52" s="1"/>
  <c r="L39" i="52"/>
  <c r="K40" i="52"/>
  <c r="M40" i="52"/>
  <c r="L40" i="52"/>
  <c r="K41" i="52"/>
  <c r="L41" i="52"/>
  <c r="M41" i="52" s="1"/>
  <c r="K42" i="52"/>
  <c r="L42" i="52"/>
  <c r="M42" i="52"/>
  <c r="L42" i="51"/>
  <c r="M42" i="51" s="1"/>
  <c r="K42" i="51"/>
  <c r="L41" i="51"/>
  <c r="K41" i="51"/>
  <c r="M41" i="51" s="1"/>
  <c r="L40" i="51"/>
  <c r="K40" i="51"/>
  <c r="M40" i="51" s="1"/>
  <c r="L39" i="51"/>
  <c r="M39" i="51"/>
  <c r="K39" i="51"/>
  <c r="L38" i="51"/>
  <c r="M38" i="51" s="1"/>
  <c r="K38" i="51"/>
  <c r="L37" i="51"/>
  <c r="K37" i="51"/>
  <c r="M37" i="51" s="1"/>
  <c r="L36" i="51"/>
  <c r="K36" i="51"/>
  <c r="M36" i="51" s="1"/>
  <c r="L35" i="51"/>
  <c r="M35" i="51" s="1"/>
  <c r="K35" i="51"/>
  <c r="L34" i="51"/>
  <c r="K34" i="51"/>
  <c r="M34" i="51" s="1"/>
  <c r="L33" i="51"/>
  <c r="K33" i="51"/>
  <c r="M33" i="51"/>
  <c r="L32" i="51"/>
  <c r="K32" i="51"/>
  <c r="M32" i="51" s="1"/>
  <c r="L31" i="51"/>
  <c r="K31" i="51"/>
  <c r="L30" i="51"/>
  <c r="K30" i="51"/>
  <c r="M30" i="51" s="1"/>
  <c r="L29" i="51"/>
  <c r="K29" i="51"/>
  <c r="M29" i="51"/>
  <c r="L28" i="51"/>
  <c r="K28" i="51"/>
  <c r="M28" i="51" s="1"/>
  <c r="L27" i="51"/>
  <c r="K27" i="51"/>
  <c r="L26" i="51"/>
  <c r="K26" i="51"/>
  <c r="M26" i="51" s="1"/>
  <c r="L25" i="51"/>
  <c r="K25" i="51"/>
  <c r="M25" i="51"/>
  <c r="L24" i="51"/>
  <c r="K24" i="51"/>
  <c r="M24" i="51" s="1"/>
  <c r="L23" i="51"/>
  <c r="K23" i="51"/>
  <c r="M23" i="51" s="1"/>
  <c r="L22" i="51"/>
  <c r="K22" i="51"/>
  <c r="M22" i="51" s="1"/>
  <c r="L21" i="51"/>
  <c r="K21" i="51"/>
  <c r="M21" i="51"/>
  <c r="L20" i="51"/>
  <c r="K20" i="51"/>
  <c r="M20" i="51" s="1"/>
  <c r="L19" i="51"/>
  <c r="K19" i="51"/>
  <c r="M19" i="51" s="1"/>
  <c r="L18" i="51"/>
  <c r="K18" i="51"/>
  <c r="M18" i="51" s="1"/>
  <c r="L17" i="51"/>
  <c r="K17" i="51"/>
  <c r="M17" i="51"/>
  <c r="L16" i="51"/>
  <c r="K16" i="51"/>
  <c r="M16" i="51" s="1"/>
  <c r="L15" i="51"/>
  <c r="K15" i="51"/>
  <c r="L14" i="51"/>
  <c r="K14" i="51"/>
  <c r="M14" i="51" s="1"/>
  <c r="L13" i="51"/>
  <c r="K13" i="51"/>
  <c r="M13" i="51"/>
  <c r="L12" i="51"/>
  <c r="K12" i="51"/>
  <c r="M12" i="51" s="1"/>
  <c r="L11" i="51"/>
  <c r="K11" i="51"/>
  <c r="L10" i="51"/>
  <c r="K10" i="51"/>
  <c r="M10" i="51" s="1"/>
  <c r="L9" i="51"/>
  <c r="K9" i="51"/>
  <c r="M9" i="51"/>
  <c r="L8" i="51"/>
  <c r="L43" i="51" s="1"/>
  <c r="K8" i="51"/>
  <c r="K8" i="50"/>
  <c r="L8" i="50"/>
  <c r="M8" i="50" s="1"/>
  <c r="K9" i="50"/>
  <c r="M9" i="50" s="1"/>
  <c r="L9" i="50"/>
  <c r="K10" i="50"/>
  <c r="M10" i="50"/>
  <c r="L10" i="50"/>
  <c r="K11" i="50"/>
  <c r="M11" i="50" s="1"/>
  <c r="L11" i="50"/>
  <c r="K12" i="50"/>
  <c r="L12" i="50"/>
  <c r="M12" i="50"/>
  <c r="K13" i="50"/>
  <c r="M13" i="50"/>
  <c r="L13" i="50"/>
  <c r="K14" i="50"/>
  <c r="M14" i="50" s="1"/>
  <c r="L14" i="50"/>
  <c r="K15" i="50"/>
  <c r="L15" i="50"/>
  <c r="K16" i="50"/>
  <c r="M16" i="50" s="1"/>
  <c r="L16" i="50"/>
  <c r="K17" i="50"/>
  <c r="M17" i="50"/>
  <c r="L17" i="50"/>
  <c r="K18" i="50"/>
  <c r="M18" i="50" s="1"/>
  <c r="L18" i="50"/>
  <c r="K19" i="50"/>
  <c r="L19" i="50"/>
  <c r="K20" i="50"/>
  <c r="M20" i="50" s="1"/>
  <c r="L20" i="50"/>
  <c r="K21" i="50"/>
  <c r="M21" i="50"/>
  <c r="L21" i="50"/>
  <c r="K22" i="50"/>
  <c r="M22" i="50" s="1"/>
  <c r="L22" i="50"/>
  <c r="K23" i="50"/>
  <c r="M23" i="50" s="1"/>
  <c r="L23" i="50"/>
  <c r="K24" i="50"/>
  <c r="L24" i="50"/>
  <c r="K25" i="50"/>
  <c r="M25" i="50"/>
  <c r="L25" i="50"/>
  <c r="K26" i="50"/>
  <c r="M26" i="50" s="1"/>
  <c r="L26" i="50"/>
  <c r="K27" i="50"/>
  <c r="M27" i="50" s="1"/>
  <c r="L27" i="50"/>
  <c r="K28" i="50"/>
  <c r="L28" i="50"/>
  <c r="K29" i="50"/>
  <c r="M29" i="50"/>
  <c r="L29" i="50"/>
  <c r="K30" i="50"/>
  <c r="M30" i="50" s="1"/>
  <c r="L30" i="50"/>
  <c r="K31" i="50"/>
  <c r="L31" i="50"/>
  <c r="K32" i="50"/>
  <c r="M32" i="50" s="1"/>
  <c r="L32" i="50"/>
  <c r="K33" i="50"/>
  <c r="M33" i="50"/>
  <c r="L33" i="50"/>
  <c r="K34" i="50"/>
  <c r="M34" i="50" s="1"/>
  <c r="L34" i="50"/>
  <c r="K35" i="50"/>
  <c r="L35" i="50"/>
  <c r="K36" i="50"/>
  <c r="L36" i="50"/>
  <c r="M36" i="50"/>
  <c r="K37" i="50"/>
  <c r="M37" i="50"/>
  <c r="L37" i="50"/>
  <c r="K38" i="50"/>
  <c r="M38" i="50" s="1"/>
  <c r="L38" i="50"/>
  <c r="K39" i="50"/>
  <c r="M39" i="50" s="1"/>
  <c r="L39" i="50"/>
  <c r="K40" i="50"/>
  <c r="L40" i="50"/>
  <c r="K41" i="50"/>
  <c r="M41" i="50"/>
  <c r="L41" i="50"/>
  <c r="K42" i="50"/>
  <c r="M42" i="50" s="1"/>
  <c r="L42" i="50"/>
  <c r="K8" i="49"/>
  <c r="L8" i="49"/>
  <c r="K9" i="49"/>
  <c r="L9" i="49"/>
  <c r="M9" i="49"/>
  <c r="K10" i="49"/>
  <c r="L10" i="49"/>
  <c r="M10" i="49" s="1"/>
  <c r="K11" i="49"/>
  <c r="M11" i="49" s="1"/>
  <c r="L11" i="49"/>
  <c r="K12" i="49"/>
  <c r="M12" i="49"/>
  <c r="L12" i="49"/>
  <c r="K13" i="49"/>
  <c r="L13" i="49"/>
  <c r="M13" i="49"/>
  <c r="K14" i="49"/>
  <c r="L14" i="49"/>
  <c r="M14" i="49" s="1"/>
  <c r="K15" i="49"/>
  <c r="M15" i="49" s="1"/>
  <c r="L15" i="49"/>
  <c r="K16" i="49"/>
  <c r="M16" i="49"/>
  <c r="L16" i="49"/>
  <c r="K17" i="49"/>
  <c r="L17" i="49"/>
  <c r="M17" i="49"/>
  <c r="K18" i="49"/>
  <c r="L18" i="49"/>
  <c r="M18" i="49" s="1"/>
  <c r="K19" i="49"/>
  <c r="M19" i="49" s="1"/>
  <c r="L19" i="49"/>
  <c r="K20" i="49"/>
  <c r="M20" i="49"/>
  <c r="L20" i="49"/>
  <c r="K21" i="49"/>
  <c r="L21" i="49"/>
  <c r="M21" i="49"/>
  <c r="K22" i="49"/>
  <c r="L22" i="49"/>
  <c r="M22" i="49" s="1"/>
  <c r="K23" i="49"/>
  <c r="M23" i="49" s="1"/>
  <c r="L23" i="49"/>
  <c r="K24" i="49"/>
  <c r="M24" i="49"/>
  <c r="L24" i="49"/>
  <c r="K25" i="49"/>
  <c r="L25" i="49"/>
  <c r="M25" i="49"/>
  <c r="K26" i="49"/>
  <c r="L26" i="49"/>
  <c r="M26" i="49" s="1"/>
  <c r="K27" i="49"/>
  <c r="M27" i="49" s="1"/>
  <c r="L27" i="49"/>
  <c r="K28" i="49"/>
  <c r="M28" i="49"/>
  <c r="L28" i="49"/>
  <c r="K29" i="49"/>
  <c r="L29" i="49"/>
  <c r="M29" i="49"/>
  <c r="K30" i="49"/>
  <c r="L30" i="49"/>
  <c r="M30" i="49" s="1"/>
  <c r="K31" i="49"/>
  <c r="M31" i="49" s="1"/>
  <c r="L31" i="49"/>
  <c r="K32" i="49"/>
  <c r="M32" i="49"/>
  <c r="L32" i="49"/>
  <c r="K33" i="49"/>
  <c r="L33" i="49"/>
  <c r="M33" i="49"/>
  <c r="K34" i="49"/>
  <c r="L34" i="49"/>
  <c r="M34" i="49" s="1"/>
  <c r="K35" i="49"/>
  <c r="M35" i="49" s="1"/>
  <c r="L35" i="49"/>
  <c r="K36" i="49"/>
  <c r="M36" i="49"/>
  <c r="L36" i="49"/>
  <c r="K37" i="49"/>
  <c r="L37" i="49"/>
  <c r="M37" i="49"/>
  <c r="K38" i="49"/>
  <c r="L38" i="49"/>
  <c r="M38" i="49" s="1"/>
  <c r="K39" i="49"/>
  <c r="M39" i="49" s="1"/>
  <c r="L39" i="49"/>
  <c r="K40" i="49"/>
  <c r="M40" i="49"/>
  <c r="L40" i="49"/>
  <c r="K41" i="49"/>
  <c r="L41" i="49"/>
  <c r="M41" i="49"/>
  <c r="K42" i="49"/>
  <c r="L42" i="49"/>
  <c r="M42" i="49" s="1"/>
  <c r="K8" i="48"/>
  <c r="L8" i="48"/>
  <c r="K9" i="48"/>
  <c r="M9" i="48"/>
  <c r="L9" i="48"/>
  <c r="K10" i="48"/>
  <c r="L10" i="48"/>
  <c r="M10" i="48"/>
  <c r="K11" i="48"/>
  <c r="L11" i="48"/>
  <c r="M11" i="48" s="1"/>
  <c r="K12" i="48"/>
  <c r="M12" i="48" s="1"/>
  <c r="L12" i="48"/>
  <c r="K13" i="48"/>
  <c r="M13" i="48"/>
  <c r="L13" i="48"/>
  <c r="K14" i="48"/>
  <c r="L14" i="48"/>
  <c r="M14" i="48"/>
  <c r="K15" i="48"/>
  <c r="L15" i="48"/>
  <c r="M15" i="48" s="1"/>
  <c r="K16" i="48"/>
  <c r="M16" i="48" s="1"/>
  <c r="L16" i="48"/>
  <c r="K17" i="48"/>
  <c r="M17" i="48"/>
  <c r="L17" i="48"/>
  <c r="K18" i="48"/>
  <c r="L18" i="48"/>
  <c r="M18" i="48"/>
  <c r="K19" i="48"/>
  <c r="L19" i="48"/>
  <c r="M19" i="48" s="1"/>
  <c r="K20" i="48"/>
  <c r="M20" i="48" s="1"/>
  <c r="L20" i="48"/>
  <c r="K21" i="48"/>
  <c r="M21" i="48"/>
  <c r="L21" i="48"/>
  <c r="K22" i="48"/>
  <c r="L22" i="48"/>
  <c r="M22" i="48"/>
  <c r="K23" i="48"/>
  <c r="L23" i="48"/>
  <c r="M23" i="48" s="1"/>
  <c r="K24" i="48"/>
  <c r="M24" i="48" s="1"/>
  <c r="L24" i="48"/>
  <c r="K25" i="48"/>
  <c r="M25" i="48"/>
  <c r="L25" i="48"/>
  <c r="K26" i="48"/>
  <c r="L26" i="48"/>
  <c r="M26" i="48"/>
  <c r="K27" i="48"/>
  <c r="L27" i="48"/>
  <c r="M27" i="48" s="1"/>
  <c r="K28" i="48"/>
  <c r="M28" i="48" s="1"/>
  <c r="L28" i="48"/>
  <c r="K29" i="48"/>
  <c r="M29" i="48"/>
  <c r="L29" i="48"/>
  <c r="K30" i="48"/>
  <c r="L30" i="48"/>
  <c r="M30" i="48"/>
  <c r="K31" i="48"/>
  <c r="L31" i="48"/>
  <c r="M31" i="48" s="1"/>
  <c r="K32" i="48"/>
  <c r="M32" i="48" s="1"/>
  <c r="L32" i="48"/>
  <c r="K33" i="48"/>
  <c r="M33" i="48"/>
  <c r="L33" i="48"/>
  <c r="K34" i="48"/>
  <c r="L34" i="48"/>
  <c r="M34" i="48"/>
  <c r="K35" i="48"/>
  <c r="L35" i="48"/>
  <c r="M35" i="48" s="1"/>
  <c r="K36" i="48"/>
  <c r="M36" i="48" s="1"/>
  <c r="L36" i="48"/>
  <c r="K37" i="48"/>
  <c r="M37" i="48"/>
  <c r="L37" i="48"/>
  <c r="K38" i="48"/>
  <c r="L38" i="48"/>
  <c r="M38" i="48"/>
  <c r="K39" i="48"/>
  <c r="L39" i="48"/>
  <c r="M39" i="48" s="1"/>
  <c r="K40" i="48"/>
  <c r="M40" i="48" s="1"/>
  <c r="L40" i="48"/>
  <c r="K41" i="48"/>
  <c r="M41" i="48"/>
  <c r="L41" i="48"/>
  <c r="K42" i="48"/>
  <c r="L42" i="48"/>
  <c r="M42" i="48"/>
  <c r="K8" i="47"/>
  <c r="L8" i="47"/>
  <c r="M8" i="47" s="1"/>
  <c r="K9" i="47"/>
  <c r="L9" i="47"/>
  <c r="K10" i="47"/>
  <c r="L10" i="47"/>
  <c r="K11" i="47"/>
  <c r="L11" i="47"/>
  <c r="M11" i="47"/>
  <c r="K12" i="47"/>
  <c r="M12" i="47"/>
  <c r="L12" i="47"/>
  <c r="K13" i="47"/>
  <c r="M13" i="47" s="1"/>
  <c r="L13" i="47"/>
  <c r="K14" i="47"/>
  <c r="M14" i="47" s="1"/>
  <c r="L14" i="47"/>
  <c r="K15" i="47"/>
  <c r="L15" i="47"/>
  <c r="M15" i="47"/>
  <c r="K16" i="47"/>
  <c r="M16" i="47"/>
  <c r="L16" i="47"/>
  <c r="K17" i="47"/>
  <c r="M17" i="47" s="1"/>
  <c r="L17" i="47"/>
  <c r="K18" i="47"/>
  <c r="L18" i="47"/>
  <c r="K19" i="47"/>
  <c r="L19" i="47"/>
  <c r="M19" i="47"/>
  <c r="K20" i="47"/>
  <c r="M20" i="47"/>
  <c r="L20" i="47"/>
  <c r="K21" i="47"/>
  <c r="M21" i="47" s="1"/>
  <c r="L21" i="47"/>
  <c r="K22" i="47"/>
  <c r="M22" i="47" s="1"/>
  <c r="L22" i="47"/>
  <c r="K23" i="47"/>
  <c r="L23" i="47"/>
  <c r="M23" i="47"/>
  <c r="K24" i="47"/>
  <c r="M24" i="47"/>
  <c r="L24" i="47"/>
  <c r="K25" i="47"/>
  <c r="M25" i="47" s="1"/>
  <c r="L25" i="47"/>
  <c r="K26" i="47"/>
  <c r="L26" i="47"/>
  <c r="K27" i="47"/>
  <c r="L27" i="47"/>
  <c r="M27" i="47"/>
  <c r="K28" i="47"/>
  <c r="M28" i="47"/>
  <c r="L28" i="47"/>
  <c r="K29" i="47"/>
  <c r="M29" i="47" s="1"/>
  <c r="L29" i="47"/>
  <c r="K30" i="47"/>
  <c r="M30" i="47" s="1"/>
  <c r="L30" i="47"/>
  <c r="K31" i="47"/>
  <c r="L31" i="47"/>
  <c r="M31" i="47"/>
  <c r="K32" i="47"/>
  <c r="M32" i="47"/>
  <c r="L32" i="47"/>
  <c r="K33" i="47"/>
  <c r="M33" i="47" s="1"/>
  <c r="L33" i="47"/>
  <c r="K34" i="47"/>
  <c r="L34" i="47"/>
  <c r="K35" i="47"/>
  <c r="L35" i="47"/>
  <c r="M35" i="47"/>
  <c r="K36" i="47"/>
  <c r="M36" i="47"/>
  <c r="L36" i="47"/>
  <c r="K37" i="47"/>
  <c r="M37" i="47" s="1"/>
  <c r="L37" i="47"/>
  <c r="K38" i="47"/>
  <c r="M38" i="47" s="1"/>
  <c r="L38" i="47"/>
  <c r="K39" i="47"/>
  <c r="L39" i="47"/>
  <c r="M39" i="47"/>
  <c r="K40" i="47"/>
  <c r="M40" i="47"/>
  <c r="L40" i="47"/>
  <c r="K41" i="47"/>
  <c r="M41" i="47" s="1"/>
  <c r="L41" i="47"/>
  <c r="K42" i="47"/>
  <c r="L42" i="47"/>
  <c r="L42" i="46"/>
  <c r="K42" i="46"/>
  <c r="M42" i="46" s="1"/>
  <c r="L41" i="46"/>
  <c r="M41" i="46"/>
  <c r="K41" i="46"/>
  <c r="L40" i="46"/>
  <c r="M40" i="46" s="1"/>
  <c r="K40" i="46"/>
  <c r="L39" i="46"/>
  <c r="K39" i="46"/>
  <c r="M39" i="46" s="1"/>
  <c r="L38" i="46"/>
  <c r="K38" i="46"/>
  <c r="M38" i="46" s="1"/>
  <c r="L37" i="46"/>
  <c r="M37" i="46"/>
  <c r="K37" i="46"/>
  <c r="L36" i="46"/>
  <c r="M36" i="46" s="1"/>
  <c r="K36" i="46"/>
  <c r="L35" i="46"/>
  <c r="K35" i="46"/>
  <c r="M35" i="46" s="1"/>
  <c r="L34" i="46"/>
  <c r="K34" i="46"/>
  <c r="M34" i="46" s="1"/>
  <c r="L33" i="46"/>
  <c r="K33" i="46"/>
  <c r="M33" i="46" s="1"/>
  <c r="L32" i="46"/>
  <c r="M32" i="46" s="1"/>
  <c r="K32" i="46"/>
  <c r="L31" i="46"/>
  <c r="K31" i="46"/>
  <c r="M31" i="46" s="1"/>
  <c r="L30" i="46"/>
  <c r="K30" i="46"/>
  <c r="M30" i="46" s="1"/>
  <c r="L29" i="46"/>
  <c r="K29" i="46"/>
  <c r="M29" i="46" s="1"/>
  <c r="L28" i="46"/>
  <c r="M28" i="46" s="1"/>
  <c r="K28" i="46"/>
  <c r="L27" i="46"/>
  <c r="K27" i="46"/>
  <c r="M27" i="46" s="1"/>
  <c r="L26" i="46"/>
  <c r="K26" i="46"/>
  <c r="M26" i="46" s="1"/>
  <c r="L25" i="46"/>
  <c r="K25" i="46"/>
  <c r="M25" i="46" s="1"/>
  <c r="L24" i="46"/>
  <c r="M24" i="46" s="1"/>
  <c r="K24" i="46"/>
  <c r="L23" i="46"/>
  <c r="K23" i="46"/>
  <c r="M23" i="46" s="1"/>
  <c r="L22" i="46"/>
  <c r="K22" i="46"/>
  <c r="M22" i="46" s="1"/>
  <c r="L21" i="46"/>
  <c r="K21" i="46"/>
  <c r="M21" i="46" s="1"/>
  <c r="L20" i="46"/>
  <c r="M20" i="46" s="1"/>
  <c r="K20" i="46"/>
  <c r="L19" i="46"/>
  <c r="K19" i="46"/>
  <c r="M19" i="46" s="1"/>
  <c r="L18" i="46"/>
  <c r="K18" i="46"/>
  <c r="M18" i="46" s="1"/>
  <c r="L17" i="46"/>
  <c r="M17" i="46"/>
  <c r="K17" i="46"/>
  <c r="L16" i="46"/>
  <c r="M16" i="46" s="1"/>
  <c r="K16" i="46"/>
  <c r="L15" i="46"/>
  <c r="K15" i="46"/>
  <c r="M15" i="46" s="1"/>
  <c r="L14" i="46"/>
  <c r="K14" i="46"/>
  <c r="M14" i="46" s="1"/>
  <c r="L13" i="46"/>
  <c r="M13" i="46"/>
  <c r="K13" i="46"/>
  <c r="L12" i="46"/>
  <c r="M12" i="46" s="1"/>
  <c r="K12" i="46"/>
  <c r="L11" i="46"/>
  <c r="K11" i="46"/>
  <c r="M11" i="46" s="1"/>
  <c r="L10" i="46"/>
  <c r="K10" i="46"/>
  <c r="M10" i="46" s="1"/>
  <c r="L9" i="46"/>
  <c r="M9" i="46"/>
  <c r="K9" i="46"/>
  <c r="L8" i="46"/>
  <c r="K8" i="46"/>
  <c r="L42" i="26"/>
  <c r="M42" i="26" s="1"/>
  <c r="K42" i="26"/>
  <c r="L41" i="26"/>
  <c r="M41" i="26"/>
  <c r="K41" i="26"/>
  <c r="L40" i="26"/>
  <c r="K40" i="26"/>
  <c r="M40" i="26" s="1"/>
  <c r="L39" i="26"/>
  <c r="M39" i="26"/>
  <c r="K39" i="26"/>
  <c r="L38" i="26"/>
  <c r="M38" i="26" s="1"/>
  <c r="K38" i="26"/>
  <c r="L37" i="26"/>
  <c r="M37" i="26"/>
  <c r="K37" i="26"/>
  <c r="L36" i="26"/>
  <c r="K36" i="26"/>
  <c r="M36" i="26" s="1"/>
  <c r="L35" i="26"/>
  <c r="M35" i="26"/>
  <c r="K35" i="26"/>
  <c r="L34" i="26"/>
  <c r="M34" i="26" s="1"/>
  <c r="K34" i="26"/>
  <c r="L33" i="26"/>
  <c r="M33" i="26"/>
  <c r="K33" i="26"/>
  <c r="L32" i="26"/>
  <c r="K32" i="26"/>
  <c r="M32" i="26" s="1"/>
  <c r="L31" i="26"/>
  <c r="M31" i="26"/>
  <c r="K31" i="26"/>
  <c r="L30" i="26"/>
  <c r="M30" i="26" s="1"/>
  <c r="K30" i="26"/>
  <c r="L29" i="26"/>
  <c r="M29" i="26"/>
  <c r="K29" i="26"/>
  <c r="L28" i="26"/>
  <c r="K28" i="26"/>
  <c r="M28" i="26" s="1"/>
  <c r="L27" i="26"/>
  <c r="M27" i="26"/>
  <c r="K27" i="26"/>
  <c r="L26" i="26"/>
  <c r="M26" i="26" s="1"/>
  <c r="K26" i="26"/>
  <c r="L25" i="26"/>
  <c r="M25" i="26"/>
  <c r="K25" i="26"/>
  <c r="L24" i="26"/>
  <c r="K24" i="26"/>
  <c r="M24" i="26" s="1"/>
  <c r="L23" i="26"/>
  <c r="M23" i="26"/>
  <c r="K23" i="26"/>
  <c r="L22" i="26"/>
  <c r="M22" i="26" s="1"/>
  <c r="K22" i="26"/>
  <c r="L21" i="26"/>
  <c r="M21" i="26"/>
  <c r="K21" i="26"/>
  <c r="L20" i="26"/>
  <c r="K20" i="26"/>
  <c r="M20" i="26" s="1"/>
  <c r="L19" i="26"/>
  <c r="M19" i="26"/>
  <c r="K19" i="26"/>
  <c r="L18" i="26"/>
  <c r="M18" i="26" s="1"/>
  <c r="K18" i="26"/>
  <c r="L17" i="26"/>
  <c r="M17" i="26"/>
  <c r="K17" i="26"/>
  <c r="L16" i="26"/>
  <c r="K16" i="26"/>
  <c r="M16" i="26" s="1"/>
  <c r="L15" i="26"/>
  <c r="M15" i="26"/>
  <c r="K15" i="26"/>
  <c r="L14" i="26"/>
  <c r="M14" i="26" s="1"/>
  <c r="K14" i="26"/>
  <c r="L13" i="26"/>
  <c r="M13" i="26"/>
  <c r="K13" i="26"/>
  <c r="L12" i="26"/>
  <c r="K12" i="26"/>
  <c r="M12" i="26" s="1"/>
  <c r="L11" i="26"/>
  <c r="M11" i="26"/>
  <c r="K11" i="26"/>
  <c r="K43" i="26"/>
  <c r="L10" i="26"/>
  <c r="K10" i="26"/>
  <c r="M10" i="26" s="1"/>
  <c r="L9" i="26"/>
  <c r="K9" i="26"/>
  <c r="M9" i="26" s="1"/>
  <c r="L8" i="26"/>
  <c r="L43" i="26" s="1"/>
  <c r="K8" i="26"/>
  <c r="L43" i="49"/>
  <c r="M8" i="49"/>
  <c r="M43" i="49" s="1"/>
  <c r="L43" i="48"/>
  <c r="L43" i="47"/>
  <c r="K8" i="45"/>
  <c r="L8" i="45"/>
  <c r="K9" i="45"/>
  <c r="M9" i="45"/>
  <c r="L9" i="45"/>
  <c r="K10" i="45"/>
  <c r="M10" i="45" s="1"/>
  <c r="L10" i="45"/>
  <c r="K11" i="45"/>
  <c r="L11" i="45"/>
  <c r="M11" i="45"/>
  <c r="K12" i="45"/>
  <c r="M12" i="45" s="1"/>
  <c r="L12" i="45"/>
  <c r="K13" i="45"/>
  <c r="M13" i="45" s="1"/>
  <c r="L13" i="45"/>
  <c r="K14" i="45"/>
  <c r="M14" i="45"/>
  <c r="L14" i="45"/>
  <c r="K15" i="45"/>
  <c r="L15" i="45"/>
  <c r="M15" i="45"/>
  <c r="K16" i="45"/>
  <c r="L16" i="45"/>
  <c r="M16" i="45" s="1"/>
  <c r="K17" i="45"/>
  <c r="M17" i="45" s="1"/>
  <c r="L17" i="45"/>
  <c r="K18" i="45"/>
  <c r="M18" i="45"/>
  <c r="L18" i="45"/>
  <c r="K19" i="45"/>
  <c r="L19" i="45"/>
  <c r="M19" i="45"/>
  <c r="K20" i="45"/>
  <c r="L20" i="45"/>
  <c r="M20" i="45" s="1"/>
  <c r="K21" i="45"/>
  <c r="M21" i="45" s="1"/>
  <c r="L21" i="45"/>
  <c r="K22" i="45"/>
  <c r="M22" i="45"/>
  <c r="L22" i="45"/>
  <c r="K23" i="45"/>
  <c r="L23" i="45"/>
  <c r="M23" i="45"/>
  <c r="K24" i="45"/>
  <c r="L24" i="45"/>
  <c r="M24" i="45" s="1"/>
  <c r="K25" i="45"/>
  <c r="L25" i="45"/>
  <c r="K26" i="45"/>
  <c r="M26" i="45"/>
  <c r="L26" i="45"/>
  <c r="K27" i="45"/>
  <c r="M27" i="45" s="1"/>
  <c r="L27" i="45"/>
  <c r="K28" i="45"/>
  <c r="L28" i="45"/>
  <c r="M28" i="45" s="1"/>
  <c r="K29" i="45"/>
  <c r="M29" i="45" s="1"/>
  <c r="L29" i="45"/>
  <c r="K30" i="45"/>
  <c r="M30" i="45"/>
  <c r="L30" i="45"/>
  <c r="K31" i="45"/>
  <c r="L31" i="45"/>
  <c r="M31" i="45"/>
  <c r="K32" i="45"/>
  <c r="L32" i="45"/>
  <c r="M32" i="45" s="1"/>
  <c r="K33" i="45"/>
  <c r="L33" i="45"/>
  <c r="K34" i="45"/>
  <c r="M34" i="45"/>
  <c r="L34" i="45"/>
  <c r="K35" i="45"/>
  <c r="M35" i="45" s="1"/>
  <c r="L35" i="45"/>
  <c r="K36" i="45"/>
  <c r="L36" i="45"/>
  <c r="M36" i="45" s="1"/>
  <c r="K37" i="45"/>
  <c r="M37" i="45" s="1"/>
  <c r="L37" i="45"/>
  <c r="K38" i="45"/>
  <c r="M38" i="45"/>
  <c r="L38" i="45"/>
  <c r="K39" i="45"/>
  <c r="L39" i="45"/>
  <c r="M39" i="45"/>
  <c r="K40" i="45"/>
  <c r="L40" i="45"/>
  <c r="M40" i="45" s="1"/>
  <c r="K41" i="45"/>
  <c r="L41" i="45"/>
  <c r="K42" i="45"/>
  <c r="M42" i="45"/>
  <c r="L42" i="45"/>
  <c r="L42" i="24"/>
  <c r="M42" i="24" s="1"/>
  <c r="K42" i="24"/>
  <c r="L41" i="24"/>
  <c r="K41" i="24"/>
  <c r="M41" i="24"/>
  <c r="L40" i="24"/>
  <c r="M40" i="24"/>
  <c r="K40" i="24"/>
  <c r="L39" i="24"/>
  <c r="K39" i="24"/>
  <c r="L38" i="24"/>
  <c r="M38" i="24" s="1"/>
  <c r="K38" i="24"/>
  <c r="L37" i="24"/>
  <c r="M37" i="24" s="1"/>
  <c r="K37" i="24"/>
  <c r="L36" i="24"/>
  <c r="M36" i="24"/>
  <c r="K36" i="24"/>
  <c r="L35" i="24"/>
  <c r="K35" i="24"/>
  <c r="M35" i="24"/>
  <c r="L34" i="24"/>
  <c r="K34" i="24"/>
  <c r="M34" i="24" s="1"/>
  <c r="L33" i="24"/>
  <c r="M33" i="24" s="1"/>
  <c r="K33" i="24"/>
  <c r="L32" i="24"/>
  <c r="M32" i="24" s="1"/>
  <c r="K32" i="24"/>
  <c r="L31" i="24"/>
  <c r="K31" i="24"/>
  <c r="M31" i="24" s="1"/>
  <c r="L30" i="24"/>
  <c r="K30" i="24"/>
  <c r="M30" i="24" s="1"/>
  <c r="L29" i="24"/>
  <c r="M29" i="24" s="1"/>
  <c r="K29" i="24"/>
  <c r="L28" i="24"/>
  <c r="M28" i="24" s="1"/>
  <c r="K28" i="24"/>
  <c r="M27" i="24"/>
  <c r="L27" i="24"/>
  <c r="K27" i="24"/>
  <c r="L26" i="24"/>
  <c r="K26" i="24"/>
  <c r="L25" i="24"/>
  <c r="K25" i="24"/>
  <c r="M25" i="24" s="1"/>
  <c r="L24" i="24"/>
  <c r="K24" i="24"/>
  <c r="M24" i="24" s="1"/>
  <c r="L23" i="24"/>
  <c r="K23" i="24"/>
  <c r="M23" i="24" s="1"/>
  <c r="L22" i="24"/>
  <c r="M22" i="24" s="1"/>
  <c r="K22" i="24"/>
  <c r="L21" i="24"/>
  <c r="M21" i="24" s="1"/>
  <c r="K21" i="24"/>
  <c r="L20" i="24"/>
  <c r="M20" i="24"/>
  <c r="K20" i="24"/>
  <c r="L19" i="24"/>
  <c r="K19" i="24"/>
  <c r="M19" i="24"/>
  <c r="L18" i="24"/>
  <c r="K18" i="24"/>
  <c r="M18" i="24" s="1"/>
  <c r="L17" i="24"/>
  <c r="M17" i="24" s="1"/>
  <c r="K17" i="24"/>
  <c r="L16" i="24"/>
  <c r="K16" i="24"/>
  <c r="M15" i="24"/>
  <c r="L15" i="24"/>
  <c r="K15" i="24"/>
  <c r="L14" i="24"/>
  <c r="K14" i="24"/>
  <c r="M14" i="24" s="1"/>
  <c r="L13" i="24"/>
  <c r="M13" i="24" s="1"/>
  <c r="K13" i="24"/>
  <c r="L12" i="24"/>
  <c r="K12" i="24"/>
  <c r="M11" i="24"/>
  <c r="L11" i="24"/>
  <c r="K11" i="24"/>
  <c r="L10" i="24"/>
  <c r="K10" i="24"/>
  <c r="M10" i="24" s="1"/>
  <c r="L9" i="24"/>
  <c r="K9" i="24"/>
  <c r="L8" i="24"/>
  <c r="L43" i="24" s="1"/>
  <c r="K8" i="24"/>
  <c r="M12" i="24"/>
  <c r="M39" i="24"/>
  <c r="M16" i="24"/>
  <c r="M26" i="24"/>
  <c r="K8" i="44"/>
  <c r="M8" i="44" s="1"/>
  <c r="L8" i="44"/>
  <c r="K9" i="44"/>
  <c r="M9" i="44"/>
  <c r="L9" i="44"/>
  <c r="K10" i="44"/>
  <c r="M10" i="44" s="1"/>
  <c r="L10" i="44"/>
  <c r="K11" i="44"/>
  <c r="M11" i="44" s="1"/>
  <c r="L11" i="44"/>
  <c r="K12" i="44"/>
  <c r="L12" i="44"/>
  <c r="M12" i="44" s="1"/>
  <c r="K13" i="44"/>
  <c r="M13" i="44" s="1"/>
  <c r="L13" i="44"/>
  <c r="K14" i="44"/>
  <c r="M14" i="44"/>
  <c r="L14" i="44"/>
  <c r="K15" i="44"/>
  <c r="L15" i="44"/>
  <c r="M15" i="44"/>
  <c r="K16" i="44"/>
  <c r="M16" i="44" s="1"/>
  <c r="L16" i="44"/>
  <c r="K17" i="44"/>
  <c r="L17" i="44"/>
  <c r="K18" i="44"/>
  <c r="M18" i="44"/>
  <c r="L18" i="44"/>
  <c r="K19" i="44"/>
  <c r="M19" i="44" s="1"/>
  <c r="L19" i="44"/>
  <c r="K20" i="44"/>
  <c r="L20" i="44"/>
  <c r="K21" i="44"/>
  <c r="M21" i="44" s="1"/>
  <c r="L21" i="44"/>
  <c r="K22" i="44"/>
  <c r="M22" i="44"/>
  <c r="L22" i="44"/>
  <c r="K23" i="44"/>
  <c r="L23" i="44"/>
  <c r="M23" i="44"/>
  <c r="K24" i="44"/>
  <c r="M24" i="44" s="1"/>
  <c r="L24" i="44"/>
  <c r="K25" i="44"/>
  <c r="L25" i="44"/>
  <c r="K26" i="44"/>
  <c r="M26" i="44"/>
  <c r="L26" i="44"/>
  <c r="K27" i="44"/>
  <c r="M27" i="44" s="1"/>
  <c r="L27" i="44"/>
  <c r="K28" i="44"/>
  <c r="L28" i="44"/>
  <c r="K29" i="44"/>
  <c r="M29" i="44" s="1"/>
  <c r="L29" i="44"/>
  <c r="K30" i="44"/>
  <c r="M30" i="44"/>
  <c r="L30" i="44"/>
  <c r="K31" i="44"/>
  <c r="L31" i="44"/>
  <c r="M31" i="44"/>
  <c r="K32" i="44"/>
  <c r="L32" i="44"/>
  <c r="M32" i="44" s="1"/>
  <c r="K33" i="44"/>
  <c r="L33" i="44"/>
  <c r="K34" i="44"/>
  <c r="M34" i="44"/>
  <c r="L34" i="44"/>
  <c r="K35" i="44"/>
  <c r="M35" i="44" s="1"/>
  <c r="L35" i="44"/>
  <c r="K36" i="44"/>
  <c r="L36" i="44"/>
  <c r="K37" i="44"/>
  <c r="M37" i="44" s="1"/>
  <c r="L37" i="44"/>
  <c r="K38" i="44"/>
  <c r="M38" i="44"/>
  <c r="L38" i="44"/>
  <c r="K39" i="44"/>
  <c r="L39" i="44"/>
  <c r="M39" i="44"/>
  <c r="K40" i="44"/>
  <c r="M40" i="44" s="1"/>
  <c r="L40" i="44"/>
  <c r="K41" i="44"/>
  <c r="L41" i="44"/>
  <c r="K42" i="44"/>
  <c r="M42" i="44"/>
  <c r="L42" i="44"/>
  <c r="K9" i="5"/>
  <c r="L9" i="5"/>
  <c r="K10" i="5"/>
  <c r="K11" i="5"/>
  <c r="L11" i="5"/>
  <c r="K12" i="5"/>
  <c r="K14" i="5"/>
  <c r="M14" i="5" s="1"/>
  <c r="Q14" i="5" s="1"/>
  <c r="K15" i="5"/>
  <c r="M15" i="5"/>
  <c r="R15" i="5" s="1"/>
  <c r="L15" i="5"/>
  <c r="K21" i="5"/>
  <c r="L21" i="5"/>
  <c r="L46" i="5" s="1"/>
  <c r="L22" i="5"/>
  <c r="K23" i="5"/>
  <c r="M23" i="5" s="1"/>
  <c r="L23" i="5"/>
  <c r="L24" i="5"/>
  <c r="K25" i="5"/>
  <c r="L25" i="5"/>
  <c r="L49" i="5" s="1"/>
  <c r="L26" i="5"/>
  <c r="K30" i="5"/>
  <c r="K47" i="5" s="1"/>
  <c r="L30" i="5"/>
  <c r="K8" i="41"/>
  <c r="M8" i="41" s="1"/>
  <c r="L8" i="41"/>
  <c r="K9" i="41"/>
  <c r="L9" i="41"/>
  <c r="M9" i="41" s="1"/>
  <c r="K10" i="41"/>
  <c r="L10" i="41"/>
  <c r="K11" i="41"/>
  <c r="L11" i="41"/>
  <c r="K12" i="41"/>
  <c r="M12" i="41" s="1"/>
  <c r="L12" i="41"/>
  <c r="K13" i="41"/>
  <c r="M13" i="41"/>
  <c r="L13" i="41"/>
  <c r="K14" i="41"/>
  <c r="L14" i="41"/>
  <c r="M14" i="41"/>
  <c r="K15" i="41"/>
  <c r="L15" i="41"/>
  <c r="M15" i="41" s="1"/>
  <c r="K16" i="41"/>
  <c r="L16" i="41"/>
  <c r="M16" i="41"/>
  <c r="K17" i="41"/>
  <c r="M17" i="41"/>
  <c r="L17" i="41"/>
  <c r="K18" i="41"/>
  <c r="M18" i="41" s="1"/>
  <c r="L18" i="41"/>
  <c r="K19" i="41"/>
  <c r="L19" i="41"/>
  <c r="M19" i="41" s="1"/>
  <c r="K20" i="41"/>
  <c r="M20" i="41" s="1"/>
  <c r="L20" i="41"/>
  <c r="K21" i="41"/>
  <c r="M21" i="41"/>
  <c r="L21" i="41"/>
  <c r="K22" i="41"/>
  <c r="L22" i="41"/>
  <c r="M22" i="41"/>
  <c r="K23" i="41"/>
  <c r="L23" i="41"/>
  <c r="M23" i="41" s="1"/>
  <c r="K24" i="41"/>
  <c r="L24" i="41"/>
  <c r="K25" i="41"/>
  <c r="M25" i="41"/>
  <c r="L25" i="41"/>
  <c r="K26" i="41"/>
  <c r="M26" i="41" s="1"/>
  <c r="L26" i="41"/>
  <c r="K27" i="41"/>
  <c r="L27" i="41"/>
  <c r="M27" i="41" s="1"/>
  <c r="K28" i="41"/>
  <c r="M28" i="41" s="1"/>
  <c r="L28" i="41"/>
  <c r="K29" i="41"/>
  <c r="M29" i="41"/>
  <c r="L29" i="41"/>
  <c r="K30" i="41"/>
  <c r="L30" i="41"/>
  <c r="M30" i="41"/>
  <c r="K31" i="41"/>
  <c r="L31" i="41"/>
  <c r="M31" i="41"/>
  <c r="K32" i="41"/>
  <c r="M32" i="41" s="1"/>
  <c r="L32" i="41"/>
  <c r="K33" i="41"/>
  <c r="M33" i="41"/>
  <c r="L33" i="41"/>
  <c r="K34" i="41"/>
  <c r="L34" i="41"/>
  <c r="M34" i="41"/>
  <c r="K35" i="41"/>
  <c r="L35" i="41"/>
  <c r="M35" i="41"/>
  <c r="K36" i="41"/>
  <c r="M36" i="41" s="1"/>
  <c r="L36" i="41"/>
  <c r="K37" i="41"/>
  <c r="M37" i="41"/>
  <c r="L37" i="41"/>
  <c r="K38" i="41"/>
  <c r="L38" i="41"/>
  <c r="M38" i="41"/>
  <c r="M10" i="41"/>
  <c r="L39" i="41"/>
  <c r="M11" i="5"/>
  <c r="P11" i="5" s="1"/>
  <c r="M30" i="5"/>
  <c r="M22" i="5"/>
  <c r="P22" i="5" s="1"/>
  <c r="M24" i="5"/>
  <c r="P24" i="5"/>
  <c r="P26" i="5"/>
  <c r="M26" i="5"/>
  <c r="Q26" i="5" s="1"/>
  <c r="M10" i="5"/>
  <c r="R10" i="5" s="1"/>
  <c r="M12" i="5"/>
  <c r="R12" i="5" s="1"/>
  <c r="Q12" i="5"/>
  <c r="R30" i="5"/>
  <c r="R24" i="5"/>
  <c r="Q24" i="5"/>
  <c r="P12" i="5"/>
  <c r="R26" i="5"/>
  <c r="R14" i="5"/>
  <c r="P14" i="5"/>
  <c r="Q15" i="5"/>
  <c r="P15" i="5"/>
  <c r="M9" i="5"/>
  <c r="R9" i="5" s="1"/>
  <c r="R23" i="5" l="1"/>
  <c r="P23" i="5"/>
  <c r="Q23" i="5"/>
  <c r="K43" i="45"/>
  <c r="M8" i="45"/>
  <c r="M43" i="52"/>
  <c r="M12" i="54"/>
  <c r="K43" i="54"/>
  <c r="M10" i="55"/>
  <c r="M43" i="55" s="1"/>
  <c r="L43" i="55"/>
  <c r="M25" i="5"/>
  <c r="K43" i="44"/>
  <c r="K43" i="49"/>
  <c r="M40" i="50"/>
  <c r="M35" i="50"/>
  <c r="M28" i="50"/>
  <c r="M19" i="50"/>
  <c r="L43" i="53"/>
  <c r="K50" i="5"/>
  <c r="P27" i="5"/>
  <c r="M27" i="5"/>
  <c r="M31" i="5"/>
  <c r="R31" i="5" s="1"/>
  <c r="P31" i="5"/>
  <c r="P33" i="5"/>
  <c r="M9" i="47"/>
  <c r="K43" i="47"/>
  <c r="L43" i="54"/>
  <c r="M24" i="41"/>
  <c r="Q9" i="5"/>
  <c r="Q22" i="5"/>
  <c r="P30" i="5"/>
  <c r="R11" i="5"/>
  <c r="M11" i="41"/>
  <c r="M39" i="41" s="1"/>
  <c r="M41" i="44"/>
  <c r="M36" i="44"/>
  <c r="M33" i="44"/>
  <c r="M28" i="44"/>
  <c r="M25" i="44"/>
  <c r="M20" i="44"/>
  <c r="M17" i="44"/>
  <c r="M43" i="44" s="1"/>
  <c r="L43" i="44"/>
  <c r="M8" i="24"/>
  <c r="M9" i="24"/>
  <c r="K43" i="24"/>
  <c r="M41" i="45"/>
  <c r="M33" i="45"/>
  <c r="M25" i="45"/>
  <c r="L43" i="45"/>
  <c r="K43" i="50"/>
  <c r="M8" i="46"/>
  <c r="M43" i="46" s="1"/>
  <c r="M42" i="47"/>
  <c r="M34" i="47"/>
  <c r="M26" i="47"/>
  <c r="M18" i="47"/>
  <c r="M10" i="47"/>
  <c r="M43" i="47" s="1"/>
  <c r="M8" i="48"/>
  <c r="M43" i="48" s="1"/>
  <c r="K43" i="48"/>
  <c r="M31" i="50"/>
  <c r="M24" i="50"/>
  <c r="M43" i="50" s="1"/>
  <c r="M15" i="50"/>
  <c r="K43" i="55"/>
  <c r="M11" i="51"/>
  <c r="M27" i="51"/>
  <c r="M43" i="53"/>
  <c r="M43" i="54"/>
  <c r="P20" i="5"/>
  <c r="P32" i="5"/>
  <c r="L43" i="52"/>
  <c r="P13" i="5"/>
  <c r="P9" i="5"/>
  <c r="Q10" i="5"/>
  <c r="Q25" i="5"/>
  <c r="R22" i="5"/>
  <c r="Q30" i="5"/>
  <c r="P10" i="5"/>
  <c r="Q11" i="5"/>
  <c r="K39" i="41"/>
  <c r="K46" i="5"/>
  <c r="M21" i="5"/>
  <c r="M8" i="26"/>
  <c r="M43" i="26" s="1"/>
  <c r="L43" i="46"/>
  <c r="L43" i="50"/>
  <c r="M8" i="51"/>
  <c r="K43" i="51"/>
  <c r="M15" i="51"/>
  <c r="M31" i="51"/>
  <c r="M8" i="5"/>
  <c r="K45" i="5"/>
  <c r="P8" i="5"/>
  <c r="K48" i="5"/>
  <c r="Q13" i="5"/>
  <c r="M28" i="5"/>
  <c r="R28" i="5" s="1"/>
  <c r="P28" i="5"/>
  <c r="M34" i="5"/>
  <c r="Q34" i="5" s="1"/>
  <c r="M36" i="5"/>
  <c r="R36" i="5" s="1"/>
  <c r="P36" i="5"/>
  <c r="M38" i="5"/>
  <c r="R38" i="5" s="1"/>
  <c r="P38" i="5"/>
  <c r="L47" i="5"/>
  <c r="K49" i="5"/>
  <c r="K43" i="46"/>
  <c r="K43" i="52"/>
  <c r="M21" i="52"/>
  <c r="M8" i="35"/>
  <c r="M43" i="35" s="1"/>
  <c r="K43" i="35"/>
  <c r="Q32" i="5"/>
  <c r="Q42" i="5"/>
  <c r="Q28" i="5"/>
  <c r="P42" i="5"/>
  <c r="M42" i="5"/>
  <c r="R42" i="5" s="1"/>
  <c r="Q20" i="5"/>
  <c r="Q16" i="5"/>
  <c r="M29" i="5"/>
  <c r="R29" i="5" s="1"/>
  <c r="P29" i="5"/>
  <c r="M35" i="5"/>
  <c r="R35" i="5" s="1"/>
  <c r="P35" i="5"/>
  <c r="M39" i="5"/>
  <c r="R39" i="5" s="1"/>
  <c r="P39" i="5"/>
  <c r="Q8" i="5"/>
  <c r="L48" i="5"/>
  <c r="L45" i="5"/>
  <c r="M19" i="5"/>
  <c r="R19" i="5" s="1"/>
  <c r="K43" i="53"/>
  <c r="M37" i="52"/>
  <c r="M13" i="52"/>
  <c r="M18" i="5"/>
  <c r="R18" i="5" s="1"/>
  <c r="M16" i="5"/>
  <c r="R16" i="5" s="1"/>
  <c r="Q27" i="5"/>
  <c r="Q29" i="5"/>
  <c r="Q31" i="5"/>
  <c r="M33" i="5"/>
  <c r="R33" i="5" s="1"/>
  <c r="Q35" i="5"/>
  <c r="M37" i="5"/>
  <c r="R37" i="5" s="1"/>
  <c r="Q39" i="5"/>
  <c r="M41" i="5"/>
  <c r="Q41" i="5"/>
  <c r="M17" i="5"/>
  <c r="R17" i="5" s="1"/>
  <c r="P16" i="5"/>
  <c r="Q38" i="5"/>
  <c r="L50" i="5"/>
  <c r="K51" i="5"/>
  <c r="L43" i="5"/>
  <c r="K43" i="5"/>
  <c r="M47" i="5" l="1"/>
  <c r="R34" i="5"/>
  <c r="R41" i="5"/>
  <c r="P41" i="5"/>
  <c r="P19" i="5"/>
  <c r="Q18" i="5"/>
  <c r="P34" i="5"/>
  <c r="Q17" i="5"/>
  <c r="M43" i="24"/>
  <c r="M43" i="45"/>
  <c r="P17" i="5"/>
  <c r="Q33" i="5"/>
  <c r="Q19" i="5"/>
  <c r="R8" i="5"/>
  <c r="M48" i="5"/>
  <c r="M45" i="5"/>
  <c r="M43" i="51"/>
  <c r="M46" i="5"/>
  <c r="P21" i="5"/>
  <c r="R21" i="5"/>
  <c r="Q21" i="5"/>
  <c r="M49" i="5"/>
  <c r="P49" i="5" s="1"/>
  <c r="P25" i="5"/>
  <c r="R25" i="5"/>
  <c r="M43" i="5"/>
  <c r="Q37" i="5"/>
  <c r="L51" i="5"/>
  <c r="P37" i="5"/>
  <c r="P18" i="5"/>
  <c r="M50" i="5"/>
  <c r="P50" i="5" s="1"/>
  <c r="R27" i="5"/>
  <c r="Q36" i="5"/>
  <c r="P48" i="5" l="1"/>
  <c r="M51" i="5"/>
  <c r="Q49" i="5" l="1"/>
  <c r="Q50" i="5"/>
  <c r="Q48" i="5"/>
  <c r="Q51" i="5" l="1"/>
</calcChain>
</file>

<file path=xl/sharedStrings.xml><?xml version="1.0" encoding="utf-8"?>
<sst xmlns="http://schemas.openxmlformats.org/spreadsheetml/2006/main" count="1439" uniqueCount="169">
  <si>
    <t>ΦΥΣΙΚΗ</t>
  </si>
  <si>
    <t>ΧΗΜΕΙΑ</t>
  </si>
  <si>
    <t>ΒΙΟΛΟΓΙΑ</t>
  </si>
  <si>
    <t>Τάξη</t>
  </si>
  <si>
    <t>Μετωπικά</t>
  </si>
  <si>
    <t>Με 
Επίδειξη</t>
  </si>
  <si>
    <t>Φυσική</t>
  </si>
  <si>
    <t>Α</t>
  </si>
  <si>
    <t>Χημεία</t>
  </si>
  <si>
    <t>Τίτλοι Εργαστηριακών Δραστηριοτήτων</t>
  </si>
  <si>
    <t>ΣΥΝΟΛΟ</t>
  </si>
  <si>
    <t>Γ γεν</t>
  </si>
  <si>
    <t>Β γεν</t>
  </si>
  <si>
    <t>Βιολογία</t>
  </si>
  <si>
    <t>Μάθημα</t>
  </si>
  <si>
    <t>Με επίδειξη</t>
  </si>
  <si>
    <t>Β κατ</t>
  </si>
  <si>
    <t>Γ κατ</t>
  </si>
  <si>
    <t xml:space="preserve">Μικροσκοπική παρατήρηση πυρήνων μετά από ειδική χρώση (2)  </t>
  </si>
  <si>
    <t>Β επιλ</t>
  </si>
  <si>
    <t>Παρατήρηση συνεχών - γραμμικών φασμάτων (1)</t>
  </si>
  <si>
    <t>ΓΕΝΙΚΟ ΣΥΝΟΛΟ</t>
  </si>
  <si>
    <t>ΑΝΑΛΥΤΙΚΑ ΑΝΑ ΜΑΘΗΜΑ ΚΑΙ ΑΝΑ ΤΑΞΗ</t>
  </si>
  <si>
    <t>ΜΕΡΙΚΟ ΣΥΝΟΛΟ ΦΥΣΙΚΗΣ</t>
  </si>
  <si>
    <t>ΜΕΡΙΚΟ ΣΥΝΟΛΟ ΧΗΜΕΙΑΣ</t>
  </si>
  <si>
    <t>ΜΕΡΙΚΟ ΣΥΝΟΛΟ ΒΙΟΛΟΓΙΑΣ</t>
  </si>
  <si>
    <t>ΤΑΞΗ Α'</t>
  </si>
  <si>
    <t>ΤΑΞΗ Β'</t>
  </si>
  <si>
    <t>ΤΑΞΗ Γ'</t>
  </si>
  <si>
    <t>Άθροισμα τμημάτων ανά τάξη</t>
  </si>
  <si>
    <t>Συνολικός αριθμός εργαστηριακών δραστηριοτήτων σε όλα τα τμήματα</t>
  </si>
  <si>
    <t xml:space="preserve">Τίτλοι Εργαστηριακών Δραστηριοτήτων που πραγματοποιήθηκαν πέραν των προβλεπομένων </t>
  </si>
  <si>
    <t>Σύνολο τμημάτων που πραγματοποίησαν την εργ. δραστηριότητα</t>
  </si>
  <si>
    <t>Συνολικός αριθμός εργ. δραστηριοτήτων σε όλα τα τμήματα</t>
  </si>
  <si>
    <t>Μετωπικά (%)</t>
  </si>
  <si>
    <t>Με 
Επίδειξη (%)</t>
  </si>
  <si>
    <t>ΣΥΝΟΛΟ (%)</t>
  </si>
  <si>
    <t>Σύνολο Τμημάτων</t>
  </si>
  <si>
    <t>Σύνολο Τμημάτων (%)</t>
  </si>
  <si>
    <t>Μέτρηση μήκους, χρόνου, μάζας και δύναμης ( 1)</t>
  </si>
  <si>
    <t>Μελέτη ευθύγραμμης ομαλά επιταχυνόμενης κίνησης (2α)</t>
  </si>
  <si>
    <t xml:space="preserve">Τριβή ολίσθησης σε κεκλιμένο επίπεδο  με τη χρήση του Μultilog  ή την κλασική  μέθοδο (7 )     </t>
  </si>
  <si>
    <t xml:space="preserve">Μελέτη και έλεγχος της διατήρησης της μηχανικής ενέργειας στην ελεύθερη πτώση σώματος (9)
</t>
  </si>
  <si>
    <t>Ενεργειακή μελέτη των στοιχείων απλού ηλεκτρικού κυκλώματος DC με πηγή, ωμικό  καταναλωτή και κινητήρα (2)</t>
  </si>
  <si>
    <t>Μελέτη της χαρακτηριστικής καμπύλης ηλεκτρικής πηγής και ωμικού καταναλωτή (3)</t>
  </si>
  <si>
    <t>Προσδιορισμός της έντασης της βαρύτητας με την βοήθεια του απλού εκκρεμούς (5)</t>
  </si>
  <si>
    <t>Πειραματική επιβεβαίωση του γενικού νόμου των ιδανικών αερίων (1)</t>
  </si>
  <si>
    <t xml:space="preserve">Γνωριμία με τον παλμογράφο- Πειρ. 1 : Επίδειξη φαινομένου επαγωγής (6.1).  Φαινόμενο επαγωγής με τη χρήση του Μultilog  ή την κλασική  μέθοδο </t>
  </si>
  <si>
    <t>Απλή αρμονική ταλάντωση με τη χρήση του Μultilog (όπου υπάρχει)</t>
  </si>
  <si>
    <t>Προσδιορισμός της ροπής αδράνειας κυλίνδρου που κυλίεται σε πλάγιο επίπεδο (4)</t>
  </si>
  <si>
    <t>Εύρεση pH διαλυμάτων με χρήση δεικτών, πεχαμετρικού χάρτου,  πεχάμετρου και του αισθητήρα pH του Multilog (όπου υπάρχει)  (5)</t>
  </si>
  <si>
    <t>Χημικές αντιδράσεις και ποιοτική ανάλυση ιόντων (6)</t>
  </si>
  <si>
    <t>Παρασκευή διαλύματος ορισμένης συγκέντρωσης – αραίωση διαλυμάτων (7)</t>
  </si>
  <si>
    <t>Οξείδωση της αιθανόλης (1,β)</t>
  </si>
  <si>
    <t xml:space="preserve">Όξινος χαρακτήρας των καρβοξυλικών οξέων (3) </t>
  </si>
  <si>
    <t xml:space="preserve">Παρασκευή σάπωνα (6) </t>
  </si>
  <si>
    <t>Υπολογισμός θερμότητας αντίδρασης (1)</t>
  </si>
  <si>
    <t>Ταχύτητα αντίδρασης και παράγοντες που την επηρεάζουν  (2)</t>
  </si>
  <si>
    <t>Αντιδράσεις οξειδοαναγωγής (5)</t>
  </si>
  <si>
    <t>Παρασκευή και ιδιότητες ρυθμιστικών διαλυμάτων (1)</t>
  </si>
  <si>
    <t>Υπολογισμός της περιεκτικότητας του ξιδιού σε οξικό οξύ με τη χρήση του Multilog ή  την κλασική μέθοδο (2)</t>
  </si>
  <si>
    <t>Μικροσκοπική παρατήρηση στομάτων φύλλων, καταφρακτικών κυττάρων και  χλωροπλαστών (4)</t>
  </si>
  <si>
    <t>Μετουσίωση των πρωτεϊνών (7) και Δράση των ενζύμων (11)</t>
  </si>
  <si>
    <t>Μικροσκοπική παρατήρηση μόνιμου παρασκευάσματος αίματος (4)</t>
  </si>
  <si>
    <t>Μικροσκοπική παρατήρηση μόνιμου παρασκευάσματος τομής ωοθήκης και όρχεως  (8)</t>
  </si>
  <si>
    <t>Μικροσκοπική παρατήρηση βακτηρίων σε καλλιέργεια ή σε μόνιμο παρασκεύασμα (1)</t>
  </si>
  <si>
    <t>Απομόνωση νουκλεϊκών οξέων (DNA από φυτικά κύτταρα) (1)</t>
  </si>
  <si>
    <t>Κυτταρογενετική: Ανάλυση καρυότυπου (3) σε συνδυασμό με τη μικροσκοπική παρατήρηση μόνιμου παρασκευάσματος ανθρώπινου χρωμοσώματος</t>
  </si>
  <si>
    <t>ΕΚΦΕ : Καρδίτσας</t>
  </si>
  <si>
    <r>
      <t xml:space="preserve">ΠΙΝΑΚΑΣ ΓΕΝΙΚΩΝ ΛΥΚΕΙΩΝ </t>
    </r>
    <r>
      <rPr>
        <b/>
        <u/>
        <sz val="16"/>
        <color indexed="10"/>
        <rFont val="Arial"/>
        <family val="2"/>
        <charset val="161"/>
      </rPr>
      <t>(συμπληρώνετε τα κελιά στις στήλες D εως J με αριθμούς)</t>
    </r>
  </si>
  <si>
    <t>Σε εφαρμογή του εγγράφου με αρ. πρωτ. 88692/Γ7/23-07-2009 με θέμα:&lt;&lt;Εργαστηριακή Διδασκαλία των Φυσικών Μαθημάτων στα Γενικά Λύκεια κατά το σχολικό έτος 2009-2010&gt;&gt;</t>
  </si>
  <si>
    <t xml:space="preserve">Αναλυτική Κατάσταση Εργαστηριακών Δραστηριοτήτων για το σχ. έτος 2009-10  </t>
  </si>
  <si>
    <t xml:space="preserve">Γενικό Λύκειο: </t>
  </si>
  <si>
    <t>ΕΚΦΕ που ανήκει:  Καρδίτσας</t>
  </si>
  <si>
    <r>
      <rPr>
        <b/>
        <u/>
        <sz val="12"/>
        <rFont val="Arial Greek"/>
        <charset val="161"/>
      </rPr>
      <t>* Διευκρίνιση</t>
    </r>
    <r>
      <rPr>
        <b/>
        <sz val="12"/>
        <rFont val="Arial Greek"/>
        <charset val="161"/>
      </rPr>
      <t xml:space="preserve">: να αναγραφεί ο σταθερός αριθμός των τμημάτων της Α', Β' ή Γ΄ τάξης του σχολείου - Γενικής Παιδείας και Κατεύθυνσης - (ανεξάρτητα από το αν πραγματοποίησαν την εργαστηριακή δραστηριότητα που αναγράφεται δίπλα) και </t>
    </r>
    <r>
      <rPr>
        <b/>
        <u/>
        <sz val="12"/>
        <rFont val="Arial Greek"/>
        <charset val="161"/>
      </rPr>
      <t>ΣΕ ΟΛΑ ΤΑ ΚΕΛΙΑ ΤΗΣ ΣΤΗΛΗΣ D</t>
    </r>
    <r>
      <rPr>
        <b/>
        <sz val="12"/>
        <rFont val="Arial Greek"/>
        <charset val="161"/>
      </rPr>
      <t xml:space="preserve"> </t>
    </r>
  </si>
  <si>
    <r>
      <t xml:space="preserve">Αριθμός των τμημάτων της τάξης </t>
    </r>
    <r>
      <rPr>
        <b/>
        <u/>
        <sz val="12"/>
        <rFont val="Arial Greek"/>
        <charset val="161"/>
      </rPr>
      <t>που πραγματοποίησαν την εργαστηριακή δραστηριότητα</t>
    </r>
  </si>
  <si>
    <t>Παράγοντες που επηρεάζουν την ταχύτητα διάλυσης (2)</t>
  </si>
  <si>
    <t>Πυροχημική ανίχνευση μετάλλων (3)</t>
  </si>
  <si>
    <t>Πειραματική μελέτη της ευθύγραμμης ομαλά μεταβαλλόμενης κίνησης στο εργαστήριο ή/και στον Η/Υ (2)</t>
  </si>
  <si>
    <t>Μελέτη και έλεγχος της διατήρησης της μηχανικής ενέργειας στην ελεύθερη πτώσης στο εργαστήριο ή/και στον Η/Υ (9)</t>
  </si>
  <si>
    <t>A</t>
  </si>
  <si>
    <t>Αναγνώριση οργάνων και συστημάτων ανθρωπίνου οργανισμού με χρήση προπλασμάτων ανθρώπινου σκελετού, κορμού, εγκεφάλου, οφθαλμού, αυτιού και γεννητικών οργάνων</t>
  </si>
  <si>
    <t>Γ</t>
  </si>
  <si>
    <t>Σύνολο</t>
  </si>
  <si>
    <t>Β</t>
  </si>
  <si>
    <t>Μικροσκοπική παρατήρηση μόνιμων παρασκευασμάτων κυττάρων και ιστών</t>
  </si>
  <si>
    <t>ΑΘΡΟΙΣΜΑ</t>
  </si>
  <si>
    <t>ΣΥΝΟΛΙΚΑ:</t>
  </si>
  <si>
    <r>
      <t xml:space="preserve">ΠΙΝΑΚΑΣ ΓΕΝΙΚΩΝ ΛΥΚΕΙΩΝ σχ. έτους 2015-16 </t>
    </r>
    <r>
      <rPr>
        <b/>
        <u/>
        <sz val="16"/>
        <color indexed="10"/>
        <rFont val="Arial"/>
        <family val="2"/>
        <charset val="161"/>
      </rPr>
      <t>(συμπληρώνετε τα κελιά στις στήλες D εως J με αριθμούς)</t>
    </r>
  </si>
  <si>
    <t>Μέτρηση μήκους-μάζας-χρόνου (1)</t>
  </si>
  <si>
    <t>Ενεργειακή μελέτη των στοιχείων απλού ηλεκτρικού κυκλώματος με πηγή και ωμικό καταναλωτή στο εργαστήριο ή/και στον Η/Υ (2)</t>
  </si>
  <si>
    <t>Μελέτη χαρακτηριστικής καμπύλης ηλεκτρικής πηγής και ωμικού καταναλωτή (3)</t>
  </si>
  <si>
    <t>Β΄ Γεν.</t>
  </si>
  <si>
    <t>Β΄ Προσ.</t>
  </si>
  <si>
    <t>Διατήρηση της ορμής σε μία έκρηξη (8)</t>
  </si>
  <si>
    <t>Παρασκευή και οξείδωση αιθανόλης (1)</t>
  </si>
  <si>
    <t>Παράγοντες που επηρεάζουν τη θέση της χημικής ισορροπίας (4)</t>
  </si>
  <si>
    <t>Γ΄ Προσ.</t>
  </si>
  <si>
    <t>Μέτρηση αρτηριακής πίεσης ή εναλλακτικά Μέτρηση του σφυγμού (6)</t>
  </si>
  <si>
    <t xml:space="preserve">Υποδοχείς πίεσης - Μηχανοϋποδοχείς. Μελέτη του βαθμού ευαισθησίας του δέρματος (10) </t>
  </si>
  <si>
    <t>Πλασμόλυση κυττάρων κρεμμυδιού και χρώση τους (3) (ή έγχρωμου κρεμμυδιού)</t>
  </si>
  <si>
    <t xml:space="preserve">Μετουσίωση των πρωτεϊνών (7) </t>
  </si>
  <si>
    <t>Δράση των ενζύμων (11)</t>
  </si>
  <si>
    <t>Επιπτώσεις ρυπαντών στη ζωή των κυττάρων (6)</t>
  </si>
  <si>
    <t xml:space="preserve">Απομόνωση νουκλεϊκών οξέων (DNA από φυτικά κύτταρα) (1) </t>
  </si>
  <si>
    <t>Γ΄ Γεν.</t>
  </si>
  <si>
    <t>Γ΄ Προσ</t>
  </si>
  <si>
    <t>Σε εφαρμογή του εγγράφου με αρ. πρωτ. Φ3/10848/Δ4/25-01-2016, με θέμα: Υποχρεωτικές εργαστηριακές δραστηριότητες μαθημάτων Φυσικών Επιστημών στα Γυμνάσια, Γενικά Λύκεια (ΓΕ.Λ.) και Επαγγελματικών Λυκείων (ΕΠΑ.Λ.) για το σχολικό έτος 2015-2016</t>
  </si>
  <si>
    <t xml:space="preserve">Αναλυτική Κατάσταση Εργαστηριακών Δραστηριοτήτων για το σχολικό έτος 2015-2016  </t>
  </si>
  <si>
    <t xml:space="preserve">Ε.Κ.Φ.Ε. στο οποίο υπάγεται: </t>
  </si>
  <si>
    <t>Όνομα ΓΕ.Λ.: ΜΟΥΣΙΚΟ ΣΧΟΛΕΙΟ ΚΑΡΔΙΤΣΑΣ</t>
  </si>
  <si>
    <r>
      <t>Αριθμός τμημάτων ανά τάξη της σχολικής μονάδας</t>
    </r>
    <r>
      <rPr>
        <b/>
        <sz val="12"/>
        <rFont val="Arial Greek"/>
        <charset val="161"/>
      </rPr>
      <t>*</t>
    </r>
  </si>
  <si>
    <r>
      <t>*</t>
    </r>
    <r>
      <rPr>
        <b/>
        <u/>
        <sz val="12"/>
        <rFont val="Arial Greek"/>
        <charset val="161"/>
      </rPr>
      <t>Διευκρίνιση</t>
    </r>
    <r>
      <rPr>
        <b/>
        <sz val="12"/>
        <rFont val="Arial Greek"/>
        <charset val="161"/>
      </rPr>
      <t xml:space="preserve">: Να αναγραφεί ο σταθερός αριθμός των τμημάτων της Α', Β' ή Γ΄ τάξης της σχολικής μονάδας - Γενικής Παιδείας και Προσανατολισμού - (ανεξάρτητα από το αν πραγματοποίησαν την εργαστηριακή δραστηριότητα που αναγράφεται δίπλα) και </t>
    </r>
    <r>
      <rPr>
        <b/>
        <u/>
        <sz val="12"/>
        <rFont val="Arial Greek"/>
        <charset val="161"/>
      </rPr>
      <t>ΣΕ ΟΛΑ ΤΑ ΚΕΛΙΑ ΤΗΣ ΣΤΗΛΗΣ D</t>
    </r>
    <r>
      <rPr>
        <b/>
        <sz val="12"/>
        <rFont val="Arial Greek"/>
        <charset val="161"/>
      </rPr>
      <t xml:space="preserve">. </t>
    </r>
  </si>
  <si>
    <t xml:space="preserve">Απλή αρμονική ταλάντωση με τη χρήση του Multilog </t>
  </si>
  <si>
    <t>Μέτρηση μήκους κύματος μονοχρωματικής ακτινοβολίας (1,Β)</t>
  </si>
  <si>
    <t>Μελέτη στασίμων ηχητικών κυμάτων σε σωλήνα και προσδιορισμός της ταχύτητας του ήχου στον αέρα (3)</t>
  </si>
  <si>
    <t>Μέτρηση της ροπής αδράνειας κυλίνδρου (4)</t>
  </si>
  <si>
    <t>Μελέτη του ιξώδους υγρού</t>
  </si>
  <si>
    <t xml:space="preserve">Αναλυτική Κατάσταση Εργαστηριακών Δραστηριοτήτων για το σχ. έτος 2015-16  </t>
  </si>
  <si>
    <t>ΕΡΓΑΣΤΗΡΙΑΚΕΣ ΔΡΑΣΤΗΡΙΟΤΗΤΕΣ ΠΕΡΑΝ ΤΩΝ ΠΡΟΒΛΕΠΟΜΕΝΩΝ</t>
  </si>
  <si>
    <t>Α΄</t>
  </si>
  <si>
    <t>Όνομα ΓΕ.Λ.:   1ο ΓΕΝΙΚΟ ΛΥΚΕΙΟ ΚΑΡΔΙΤΣΑΣ</t>
  </si>
  <si>
    <t>Ε.Κ.Φ.Ε. στο οποίο υπάγεται: ΚΑΡΔΙΤΣΑΣ</t>
  </si>
  <si>
    <t xml:space="preserve">Όνομα ΓΕ.Λ.: </t>
  </si>
  <si>
    <t>Όνομα ΓΕ.Λ.:  2ο ΓΕΛ Καρδίτσας</t>
  </si>
  <si>
    <t xml:space="preserve"> </t>
  </si>
  <si>
    <t xml:space="preserve">Χημεία </t>
  </si>
  <si>
    <r>
      <t>Αντίδραση Ζάχαρης με ΚΝΟ</t>
    </r>
    <r>
      <rPr>
        <vertAlign val="subscript"/>
        <sz val="10"/>
        <rFont val="Arial"/>
        <family val="2"/>
        <charset val="161"/>
      </rPr>
      <t>3</t>
    </r>
  </si>
  <si>
    <r>
      <t>Αναγωγή  KMnO</t>
    </r>
    <r>
      <rPr>
        <vertAlign val="subscript"/>
        <sz val="10"/>
        <rFont val="Arial"/>
        <family val="2"/>
        <charset val="161"/>
      </rPr>
      <t>4</t>
    </r>
    <r>
      <rPr>
        <sz val="10"/>
        <rFont val="Arial"/>
        <family val="2"/>
        <charset val="161"/>
      </rPr>
      <t xml:space="preserve">  και K</t>
    </r>
    <r>
      <rPr>
        <vertAlign val="subscript"/>
        <sz val="10"/>
        <rFont val="Arial"/>
        <family val="2"/>
        <charset val="161"/>
      </rPr>
      <t>2</t>
    </r>
    <r>
      <rPr>
        <sz val="10"/>
        <rFont val="Arial"/>
        <family val="2"/>
        <charset val="161"/>
      </rPr>
      <t>Cr</t>
    </r>
    <r>
      <rPr>
        <vertAlign val="subscript"/>
        <sz val="10"/>
        <rFont val="Arial"/>
        <family val="2"/>
        <charset val="161"/>
      </rPr>
      <t>2</t>
    </r>
    <r>
      <rPr>
        <sz val="10"/>
        <rFont val="Arial"/>
        <family val="2"/>
        <charset val="161"/>
      </rPr>
      <t>O</t>
    </r>
    <r>
      <rPr>
        <vertAlign val="subscript"/>
        <sz val="10"/>
        <rFont val="Arial"/>
        <family val="2"/>
        <charset val="161"/>
      </rPr>
      <t>7</t>
    </r>
    <r>
      <rPr>
        <sz val="10"/>
        <rFont val="Arial"/>
        <family val="2"/>
        <charset val="161"/>
      </rPr>
      <t xml:space="preserve">  με Η</t>
    </r>
    <r>
      <rPr>
        <vertAlign val="subscript"/>
        <sz val="10"/>
        <rFont val="Arial"/>
        <family val="2"/>
        <charset val="161"/>
      </rPr>
      <t>2</t>
    </r>
    <r>
      <rPr>
        <sz val="10"/>
        <rFont val="Arial"/>
        <family val="2"/>
        <charset val="161"/>
      </rPr>
      <t>Ο</t>
    </r>
    <r>
      <rPr>
        <vertAlign val="subscript"/>
        <sz val="10"/>
        <rFont val="Arial"/>
        <family val="2"/>
        <charset val="161"/>
      </rPr>
      <t>2</t>
    </r>
  </si>
  <si>
    <t xml:space="preserve">Ογκομέτρηση ασθενούς  οξέος με ισχυρή   βάση </t>
  </si>
  <si>
    <t xml:space="preserve">Ογκομέτρηση ισχυρού οξέος με ασθενή  βάση </t>
  </si>
  <si>
    <t xml:space="preserve">Ογκομέτρηση ισχυρού οξέος με ισχυρή βάση </t>
  </si>
  <si>
    <t>Ανίχνευση Αλδεϋδών με φελίγγειο υγρό και αμμωνιακό διάλυμα Νιτρικού  Ag</t>
  </si>
  <si>
    <t xml:space="preserve">Δείκτες </t>
  </si>
  <si>
    <r>
      <t>Αναγωγή  KMnO</t>
    </r>
    <r>
      <rPr>
        <vertAlign val="subscript"/>
        <sz val="10"/>
        <rFont val="Arial"/>
        <family val="2"/>
        <charset val="161"/>
      </rPr>
      <t>4</t>
    </r>
    <r>
      <rPr>
        <sz val="10"/>
        <rFont val="Arial"/>
        <family val="2"/>
        <charset val="161"/>
      </rPr>
      <t xml:space="preserve">  και K</t>
    </r>
    <r>
      <rPr>
        <vertAlign val="subscript"/>
        <sz val="10"/>
        <rFont val="Arial"/>
        <family val="2"/>
        <charset val="161"/>
      </rPr>
      <t>2</t>
    </r>
    <r>
      <rPr>
        <sz val="10"/>
        <rFont val="Arial"/>
        <family val="2"/>
        <charset val="161"/>
      </rPr>
      <t>Cr</t>
    </r>
    <r>
      <rPr>
        <vertAlign val="subscript"/>
        <sz val="10"/>
        <rFont val="Arial"/>
        <family val="2"/>
        <charset val="161"/>
      </rPr>
      <t>2</t>
    </r>
    <r>
      <rPr>
        <sz val="10"/>
        <rFont val="Arial"/>
        <family val="2"/>
        <charset val="161"/>
      </rPr>
      <t>O</t>
    </r>
    <r>
      <rPr>
        <vertAlign val="subscript"/>
        <sz val="10"/>
        <rFont val="Arial"/>
        <family val="2"/>
        <charset val="161"/>
      </rPr>
      <t>7</t>
    </r>
    <r>
      <rPr>
        <sz val="10"/>
        <rFont val="Arial"/>
        <family val="2"/>
        <charset val="161"/>
      </rPr>
      <t xml:space="preserve">  με Na</t>
    </r>
    <r>
      <rPr>
        <vertAlign val="subscript"/>
        <sz val="10"/>
        <rFont val="Arial"/>
        <family val="2"/>
        <charset val="161"/>
      </rPr>
      <t>2</t>
    </r>
    <r>
      <rPr>
        <sz val="10"/>
        <rFont val="Arial"/>
        <family val="2"/>
        <charset val="161"/>
      </rPr>
      <t>SO</t>
    </r>
    <r>
      <rPr>
        <vertAlign val="subscript"/>
        <sz val="10"/>
        <rFont val="Arial"/>
        <family val="2"/>
        <charset val="161"/>
      </rPr>
      <t>3</t>
    </r>
  </si>
  <si>
    <t xml:space="preserve">Ανίχνευση Αλκοολών  με  Νάτριο και Κάλιο </t>
  </si>
  <si>
    <t xml:space="preserve">Αλογονοφορμική Αντίδραση </t>
  </si>
  <si>
    <t>Αντίδραση Na και  K  με  Νερό</t>
  </si>
  <si>
    <t>Όνομα ΓΕ.Λ.: 3 ΚΑΡΔΙΤΣΑΣ</t>
  </si>
  <si>
    <t>Ε.Κ.Φ.Ε. στο οποίο υπάγεται: ΕΚΦΕ ΚΑΡΔΙΤΣΑΣ</t>
  </si>
  <si>
    <t>Όνομα ΓΕ.Λ.: 4ο ΓΕΛ ΚΑΡΔΙΤΣΑΣ</t>
  </si>
  <si>
    <t>Όνομα ΓΕ.Λ.: 5ο ΓΕΛ ΚΑΡΔΙΤΣΑΣ</t>
  </si>
  <si>
    <t>Όνομα ΓΕ.Λ.: ΕΣΠΕΡΙΝΟ ΓΥΜΝΑΣΙΟ- ΛΥΚΕΙΑΚΕΣ ΤΑΞΕΙΣ ΚΑΡΔΙΤΣΑΣ</t>
  </si>
  <si>
    <t>Γ΄</t>
  </si>
  <si>
    <t>ΘΕΩΡΗΜΑ TORICELLI</t>
  </si>
  <si>
    <t>ΕΞΙΣΩΣΗ BERNOULLI</t>
  </si>
  <si>
    <t>ΑΡΧΗ ΠΑΣΚΑΛ</t>
  </si>
  <si>
    <t>DOPPLER</t>
  </si>
  <si>
    <t>ΚΡΟΥΣΕΙΣ</t>
  </si>
  <si>
    <t>ΔΙΑΚΡΟΤΗΜ</t>
  </si>
  <si>
    <t>Β΄</t>
  </si>
  <si>
    <t>ΚΕΝΤΡΟΜΟΛΟΣ ΔΥΝΑΜΗ</t>
  </si>
  <si>
    <t>ΟΜΑΛΗ ΚΥΚΛΙΚΗ ΚΙΝΗΣΗ</t>
  </si>
  <si>
    <t>ΑΤΜΟΣΦΑΙΡΙΚΗ ΠΙΕΣΗ</t>
  </si>
  <si>
    <t>ΣΥΝΘΕΣΗ ΔΥΝΑΜΕΩΝ</t>
  </si>
  <si>
    <t>Όνομα ΓΕ.Λ.: ΙΤΕΑΣ ΚΑΡΔΙΤΣΑΣ</t>
  </si>
  <si>
    <t>Όνομα ΓΕ.Λ.: ΜΑΓΟΥΛΑ</t>
  </si>
  <si>
    <t>Όνομα ΓΕ.Λ.: Μητρόπολη</t>
  </si>
  <si>
    <t>Όνομα ΓΕ.Λ.: ΠΑΛΑΜΑ</t>
  </si>
  <si>
    <t>X</t>
  </si>
  <si>
    <t>Χ</t>
  </si>
  <si>
    <r>
      <t xml:space="preserve">ΠΙΝΑΚΑΣ ΓΕΝΙΚΩΝ ΛΥΚΕΙΩΝ </t>
    </r>
    <r>
      <rPr>
        <b/>
        <u/>
        <sz val="11"/>
        <color indexed="10"/>
        <rFont val="Arial"/>
        <family val="2"/>
        <charset val="161"/>
      </rPr>
      <t>(συμπληρώνετε τα κελιά στις στήλες D εως J με αριθμούς)</t>
    </r>
  </si>
  <si>
    <r>
      <t>Αριθμός τμημάτων ανά τάξη της σχολικής μονάδας</t>
    </r>
    <r>
      <rPr>
        <b/>
        <sz val="11"/>
        <rFont val="Arial Greek"/>
        <charset val="161"/>
      </rPr>
      <t>*</t>
    </r>
  </si>
  <si>
    <t>Όνομα ΓΕ.Λ.: ΓΕΛ ΛΕΟΝΤΑΡΙΟΥ</t>
  </si>
  <si>
    <t>ΚΑΥΣΗ ΑΚΕΤΥΛΕΝΙΟΥ</t>
  </si>
  <si>
    <t>Β ΛΥΚΕΙΟΥ</t>
  </si>
  <si>
    <t>ΠΡΟΣΘΗΚΗ ΝΑΤΡΙΟΥ ΣΕ ΝΕΡΟ</t>
  </si>
  <si>
    <t>Α ΛΥΚΕΙΟΥ</t>
  </si>
  <si>
    <t>Σύνολο Γενικών Λυκείων: 15  [ = 10 ΓΕΛ + 5 ΛΤ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</si>
</sst>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1" x14ac:knownFonts="1">
    <font>
      <sz val="10"/>
      <name val="Arial"/>
      <charset val="161"/>
    </font>
    <font>
      <sz val="10"/>
      <name val="Arial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6"/>
      <color indexed="10"/>
      <name val="Arial"/>
      <family val="2"/>
      <charset val="161"/>
    </font>
    <font>
      <b/>
      <sz val="16"/>
      <color indexed="12"/>
      <name val="Arial"/>
      <family val="2"/>
      <charset val="161"/>
    </font>
    <font>
      <b/>
      <sz val="12"/>
      <color indexed="18"/>
      <name val="Arial"/>
      <family val="2"/>
      <charset val="161"/>
    </font>
    <font>
      <sz val="9"/>
      <name val="Arial"/>
      <family val="2"/>
      <charset val="161"/>
    </font>
    <font>
      <sz val="10"/>
      <color indexed="12"/>
      <name val="Arial Greek"/>
      <family val="2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14"/>
      <name val="Arial Greek"/>
      <charset val="161"/>
    </font>
    <font>
      <b/>
      <sz val="14"/>
      <name val="Arial"/>
      <family val="2"/>
      <charset val="161"/>
    </font>
    <font>
      <b/>
      <u/>
      <sz val="16"/>
      <name val="Arial"/>
      <family val="2"/>
      <charset val="161"/>
    </font>
    <font>
      <b/>
      <sz val="16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u/>
      <sz val="10"/>
      <name val="Arial"/>
      <family val="2"/>
      <charset val="161"/>
    </font>
    <font>
      <b/>
      <sz val="16"/>
      <color indexed="17"/>
      <name val="Arial"/>
      <family val="2"/>
      <charset val="161"/>
    </font>
    <font>
      <sz val="10"/>
      <color indexed="17"/>
      <name val="Arial"/>
      <family val="2"/>
      <charset val="161"/>
    </font>
    <font>
      <b/>
      <sz val="12"/>
      <name val="Arial Greek"/>
      <family val="2"/>
      <charset val="161"/>
    </font>
    <font>
      <b/>
      <sz val="10"/>
      <color indexed="12"/>
      <name val="Arial Greek"/>
      <family val="2"/>
      <charset val="161"/>
    </font>
    <font>
      <sz val="10"/>
      <color indexed="12"/>
      <name val="Arial"/>
      <family val="2"/>
      <charset val="161"/>
    </font>
    <font>
      <b/>
      <sz val="14"/>
      <name val="Arial Greek"/>
      <family val="2"/>
      <charset val="161"/>
    </font>
    <font>
      <sz val="11"/>
      <name val="Arial"/>
      <family val="2"/>
      <charset val="161"/>
    </font>
    <font>
      <sz val="11"/>
      <name val="Arial"/>
      <family val="2"/>
      <charset val="161"/>
    </font>
    <font>
      <sz val="11"/>
      <name val="Arial Greek"/>
      <charset val="161"/>
    </font>
    <font>
      <sz val="9"/>
      <name val="Arial Greek"/>
      <family val="2"/>
      <charset val="161"/>
    </font>
    <font>
      <sz val="9"/>
      <name val="Arial Greek"/>
      <charset val="161"/>
    </font>
    <font>
      <sz val="10"/>
      <name val="Arial Greek"/>
      <family val="2"/>
      <charset val="161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10"/>
      <color indexed="55"/>
      <name val="Arial Greek"/>
      <family val="2"/>
      <charset val="161"/>
    </font>
    <font>
      <b/>
      <u/>
      <sz val="16"/>
      <color indexed="10"/>
      <name val="Arial"/>
      <family val="2"/>
      <charset val="161"/>
    </font>
    <font>
      <sz val="10"/>
      <name val="Arial"/>
      <family val="2"/>
      <charset val="161"/>
    </font>
    <font>
      <b/>
      <u/>
      <sz val="12"/>
      <name val="Arial Greek"/>
      <charset val="161"/>
    </font>
    <font>
      <b/>
      <sz val="12"/>
      <name val="Arial Greek"/>
      <charset val="161"/>
    </font>
    <font>
      <sz val="10"/>
      <color indexed="63"/>
      <name val="Arial"/>
      <family val="2"/>
      <charset val="161"/>
    </font>
    <font>
      <b/>
      <u/>
      <sz val="14"/>
      <name val="Arial"/>
      <family val="2"/>
      <charset val="161"/>
    </font>
    <font>
      <vertAlign val="subscript"/>
      <sz val="10"/>
      <name val="Arial"/>
      <family val="2"/>
      <charset val="161"/>
    </font>
    <font>
      <u/>
      <sz val="10"/>
      <color indexed="12"/>
      <name val="Arial Greek"/>
      <family val="2"/>
      <charset val="161"/>
    </font>
    <font>
      <b/>
      <u/>
      <sz val="11"/>
      <name val="Arial"/>
      <family val="2"/>
      <charset val="161"/>
    </font>
    <font>
      <b/>
      <u/>
      <sz val="11"/>
      <color indexed="10"/>
      <name val="Arial"/>
      <family val="2"/>
      <charset val="161"/>
    </font>
    <font>
      <u/>
      <sz val="11"/>
      <name val="Arial"/>
      <family val="2"/>
      <charset val="161"/>
    </font>
    <font>
      <b/>
      <sz val="11"/>
      <color indexed="17"/>
      <name val="Arial"/>
      <family val="2"/>
      <charset val="161"/>
    </font>
    <font>
      <sz val="11"/>
      <color indexed="17"/>
      <name val="Arial"/>
      <family val="2"/>
      <charset val="161"/>
    </font>
    <font>
      <b/>
      <sz val="11"/>
      <color indexed="12"/>
      <name val="Arial"/>
      <family val="2"/>
      <charset val="161"/>
    </font>
    <font>
      <sz val="11"/>
      <color indexed="12"/>
      <name val="Arial"/>
      <family val="2"/>
      <charset val="161"/>
    </font>
    <font>
      <b/>
      <sz val="11"/>
      <color indexed="10"/>
      <name val="Arial"/>
      <family val="2"/>
      <charset val="161"/>
    </font>
    <font>
      <b/>
      <sz val="11"/>
      <color indexed="18"/>
      <name val="Arial"/>
      <family val="2"/>
      <charset val="161"/>
    </font>
    <font>
      <b/>
      <sz val="11"/>
      <name val="Arial Greek"/>
      <charset val="161"/>
    </font>
    <font>
      <b/>
      <u/>
      <sz val="11"/>
      <name val="Arial Greek"/>
      <charset val="161"/>
    </font>
    <font>
      <sz val="11"/>
      <color theme="1"/>
      <name val="Calibri"/>
      <family val="2"/>
      <charset val="161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7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42" fillId="3" borderId="0" applyNumberFormat="0" applyBorder="0" applyAlignment="0" applyProtection="0"/>
    <xf numFmtId="0" fontId="49" fillId="20" borderId="1" applyNumberFormat="0" applyAlignment="0" applyProtection="0"/>
    <xf numFmtId="0" fontId="36" fillId="21" borderId="2" applyNumberFormat="0" applyAlignment="0" applyProtection="0"/>
    <xf numFmtId="0" fontId="38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5" fillId="7" borderId="1" applyNumberFormat="0" applyAlignment="0" applyProtection="0"/>
    <xf numFmtId="0" fontId="46" fillId="0" borderId="6" applyNumberFormat="0" applyFill="0" applyAlignment="0" applyProtection="0"/>
    <xf numFmtId="0" fontId="44" fillId="22" borderId="0" applyNumberFormat="0" applyBorder="0" applyAlignment="0" applyProtection="0"/>
    <xf numFmtId="0" fontId="12" fillId="23" borderId="7" applyNumberFormat="0" applyFont="0" applyAlignment="0" applyProtection="0"/>
    <xf numFmtId="0" fontId="37" fillId="20" borderId="8" applyNumberFormat="0" applyAlignment="0" applyProtection="0"/>
    <xf numFmtId="0" fontId="48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/>
    <xf numFmtId="0" fontId="35" fillId="7" borderId="1" applyNumberFormat="0" applyAlignment="0" applyProtection="0"/>
    <xf numFmtId="0" fontId="36" fillId="21" borderId="2" applyNumberFormat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52" fillId="0" borderId="0"/>
    <xf numFmtId="0" fontId="12" fillId="0" borderId="0"/>
    <xf numFmtId="0" fontId="70" fillId="0" borderId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46" fillId="0" borderId="6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Alignment="0" applyProtection="0"/>
  </cellStyleXfs>
  <cellXfs count="529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10" fillId="24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left" vertical="justify"/>
    </xf>
    <xf numFmtId="0" fontId="6" fillId="0" borderId="10" xfId="0" applyFont="1" applyBorder="1" applyAlignment="1" applyProtection="1">
      <protection locked="0"/>
    </xf>
    <xf numFmtId="0" fontId="0" fillId="0" borderId="10" xfId="0" applyBorder="1" applyAlignment="1"/>
    <xf numFmtId="0" fontId="0" fillId="25" borderId="10" xfId="0" applyFill="1" applyBorder="1" applyAlignment="1">
      <alignment wrapText="1"/>
    </xf>
    <xf numFmtId="0" fontId="13" fillId="26" borderId="10" xfId="0" applyFont="1" applyFill="1" applyBorder="1" applyAlignment="1" applyProtection="1">
      <alignment horizontal="center" vertical="center" wrapText="1"/>
      <protection locked="0"/>
    </xf>
    <xf numFmtId="0" fontId="9" fillId="27" borderId="10" xfId="0" applyFont="1" applyFill="1" applyBorder="1"/>
    <xf numFmtId="0" fontId="9" fillId="0" borderId="10" xfId="0" applyFont="1" applyBorder="1"/>
    <xf numFmtId="0" fontId="21" fillId="0" borderId="10" xfId="0" applyFont="1" applyBorder="1" applyAlignment="1">
      <alignment horizontal="center"/>
    </xf>
    <xf numFmtId="0" fontId="22" fillId="28" borderId="10" xfId="0" applyFont="1" applyFill="1" applyBorder="1" applyAlignment="1" applyProtection="1">
      <alignment horizontal="center" vertical="center" wrapText="1"/>
      <protection locked="0"/>
    </xf>
    <xf numFmtId="0" fontId="3" fillId="29" borderId="10" xfId="0" applyFont="1" applyFill="1" applyBorder="1" applyAlignment="1" applyProtection="1">
      <alignment horizontal="center" vertical="center" wrapText="1"/>
      <protection locked="0"/>
    </xf>
    <xf numFmtId="0" fontId="3" fillId="25" borderId="10" xfId="0" applyFont="1" applyFill="1" applyBorder="1" applyAlignment="1" applyProtection="1">
      <alignment horizontal="center" vertical="center" wrapText="1"/>
      <protection locked="0"/>
    </xf>
    <xf numFmtId="0" fontId="3" fillId="25" borderId="10" xfId="0" applyFont="1" applyFill="1" applyBorder="1" applyAlignment="1" applyProtection="1">
      <alignment horizontal="center" textRotation="90"/>
      <protection locked="0"/>
    </xf>
    <xf numFmtId="0" fontId="23" fillId="25" borderId="10" xfId="0" applyFont="1" applyFill="1" applyBorder="1" applyAlignment="1" applyProtection="1">
      <alignment horizontal="center" vertical="center" wrapText="1"/>
      <protection locked="0"/>
    </xf>
    <xf numFmtId="0" fontId="4" fillId="30" borderId="10" xfId="0" applyFont="1" applyFill="1" applyBorder="1" applyAlignment="1" applyProtection="1">
      <alignment horizontal="center" vertical="center" textRotation="90" wrapText="1"/>
      <protection locked="0"/>
    </xf>
    <xf numFmtId="0" fontId="4" fillId="30" borderId="10" xfId="0" applyFont="1" applyFill="1" applyBorder="1" applyAlignment="1" applyProtection="1">
      <alignment horizontal="center" vertical="center" textRotation="90"/>
      <protection locked="0"/>
    </xf>
    <xf numFmtId="0" fontId="2" fillId="31" borderId="10" xfId="0" applyFont="1" applyFill="1" applyBorder="1" applyAlignment="1" applyProtection="1">
      <alignment horizontal="center" vertical="center"/>
      <protection locked="0"/>
    </xf>
    <xf numFmtId="0" fontId="26" fillId="32" borderId="10" xfId="0" applyFont="1" applyFill="1" applyBorder="1" applyAlignment="1" applyProtection="1">
      <alignment vertical="center" wrapText="1"/>
      <protection locked="0"/>
    </xf>
    <xf numFmtId="0" fontId="26" fillId="32" borderId="10" xfId="0" applyFont="1" applyFill="1" applyBorder="1" applyAlignment="1" applyProtection="1">
      <alignment horizontal="center" vertical="center"/>
      <protection locked="0"/>
    </xf>
    <xf numFmtId="0" fontId="26" fillId="32" borderId="10" xfId="0" applyFont="1" applyFill="1" applyBorder="1" applyAlignment="1">
      <alignment vertical="center"/>
    </xf>
    <xf numFmtId="0" fontId="26" fillId="32" borderId="10" xfId="0" applyFont="1" applyFill="1" applyBorder="1" applyAlignment="1" applyProtection="1">
      <alignment vertical="center"/>
      <protection locked="0"/>
    </xf>
    <xf numFmtId="0" fontId="26" fillId="33" borderId="10" xfId="0" applyFont="1" applyFill="1" applyBorder="1" applyAlignment="1" applyProtection="1">
      <alignment vertical="center"/>
      <protection locked="0"/>
    </xf>
    <xf numFmtId="0" fontId="26" fillId="33" borderId="10" xfId="0" applyFont="1" applyFill="1" applyBorder="1" applyAlignment="1" applyProtection="1">
      <alignment horizontal="center" vertical="center"/>
      <protection locked="0"/>
    </xf>
    <xf numFmtId="0" fontId="26" fillId="33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justify" vertical="center" wrapText="1"/>
    </xf>
    <xf numFmtId="0" fontId="28" fillId="32" borderId="10" xfId="0" applyFont="1" applyFill="1" applyBorder="1" applyAlignment="1" applyProtection="1">
      <alignment horizontal="center" vertical="center" textRotation="90"/>
      <protection locked="0"/>
    </xf>
    <xf numFmtId="0" fontId="28" fillId="32" borderId="10" xfId="0" applyFont="1" applyFill="1" applyBorder="1" applyAlignment="1" applyProtection="1">
      <alignment horizontal="center" vertical="center" textRotation="90" wrapText="1"/>
      <protection locked="0"/>
    </xf>
    <xf numFmtId="0" fontId="28" fillId="33" borderId="10" xfId="0" applyFont="1" applyFill="1" applyBorder="1" applyAlignment="1" applyProtection="1">
      <alignment horizontal="center" vertical="center" textRotation="90"/>
      <protection locked="0"/>
    </xf>
    <xf numFmtId="0" fontId="28" fillId="33" borderId="10" xfId="0" applyFont="1" applyFill="1" applyBorder="1" applyAlignment="1" applyProtection="1">
      <alignment horizontal="center" vertical="center" textRotation="90" wrapText="1"/>
      <protection locked="0"/>
    </xf>
    <xf numFmtId="0" fontId="0" fillId="24" borderId="10" xfId="0" applyFill="1" applyBorder="1"/>
    <xf numFmtId="0" fontId="28" fillId="34" borderId="10" xfId="0" applyFont="1" applyFill="1" applyBorder="1" applyAlignment="1" applyProtection="1">
      <alignment horizontal="center" vertical="center" textRotation="90"/>
      <protection locked="0"/>
    </xf>
    <xf numFmtId="0" fontId="28" fillId="34" borderId="10" xfId="0" applyFont="1" applyFill="1" applyBorder="1" applyAlignment="1" applyProtection="1">
      <alignment horizontal="center" vertical="center" textRotation="90" wrapText="1"/>
      <protection locked="0"/>
    </xf>
    <xf numFmtId="0" fontId="26" fillId="34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 horizontal="center" vertical="center"/>
    </xf>
    <xf numFmtId="0" fontId="0" fillId="0" borderId="11" xfId="0" applyBorder="1"/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" fillId="25" borderId="10" xfId="0" applyFont="1" applyFill="1" applyBorder="1" applyAlignment="1" applyProtection="1">
      <protection locked="0"/>
    </xf>
    <xf numFmtId="0" fontId="0" fillId="25" borderId="10" xfId="0" applyFill="1" applyBorder="1" applyAlignment="1"/>
    <xf numFmtId="0" fontId="1" fillId="36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/>
    <xf numFmtId="0" fontId="1" fillId="37" borderId="14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wrapText="1"/>
    </xf>
    <xf numFmtId="0" fontId="29" fillId="38" borderId="10" xfId="0" applyFont="1" applyFill="1" applyBorder="1" applyAlignment="1" applyProtection="1">
      <alignment horizontal="center" vertical="center" textRotation="90" wrapText="1"/>
      <protection locked="0"/>
    </xf>
    <xf numFmtId="0" fontId="29" fillId="38" borderId="10" xfId="0" applyFont="1" applyFill="1" applyBorder="1" applyAlignment="1" applyProtection="1">
      <alignment horizontal="center" vertical="center" textRotation="90"/>
      <protection locked="0"/>
    </xf>
    <xf numFmtId="0" fontId="30" fillId="28" borderId="10" xfId="0" applyFont="1" applyFill="1" applyBorder="1" applyAlignment="1" applyProtection="1">
      <alignment horizontal="center" vertical="center" wrapText="1"/>
      <protection locked="0"/>
    </xf>
    <xf numFmtId="0" fontId="29" fillId="32" borderId="10" xfId="0" applyFont="1" applyFill="1" applyBorder="1" applyAlignment="1" applyProtection="1">
      <alignment horizontal="center" vertical="center" textRotation="90"/>
      <protection locked="0"/>
    </xf>
    <xf numFmtId="0" fontId="29" fillId="32" borderId="10" xfId="0" applyFont="1" applyFill="1" applyBorder="1" applyAlignment="1" applyProtection="1">
      <alignment horizontal="center" vertical="center" textRotation="90" wrapText="1"/>
      <protection locked="0"/>
    </xf>
    <xf numFmtId="0" fontId="29" fillId="33" borderId="10" xfId="0" applyFont="1" applyFill="1" applyBorder="1" applyAlignment="1" applyProtection="1">
      <alignment horizontal="center" vertical="center" textRotation="90"/>
      <protection locked="0"/>
    </xf>
    <xf numFmtId="0" fontId="29" fillId="33" borderId="10" xfId="0" applyFont="1" applyFill="1" applyBorder="1" applyAlignment="1" applyProtection="1">
      <alignment horizontal="center" vertical="center" textRotation="90" wrapText="1"/>
      <protection locked="0"/>
    </xf>
    <xf numFmtId="0" fontId="29" fillId="34" borderId="10" xfId="0" applyFont="1" applyFill="1" applyBorder="1" applyAlignment="1" applyProtection="1">
      <alignment horizontal="center" vertical="center" textRotation="90"/>
      <protection locked="0"/>
    </xf>
    <xf numFmtId="0" fontId="29" fillId="34" borderId="10" xfId="0" applyFont="1" applyFill="1" applyBorder="1" applyAlignment="1" applyProtection="1">
      <alignment horizontal="center" vertical="center" textRotation="90" wrapText="1"/>
      <protection locked="0"/>
    </xf>
    <xf numFmtId="0" fontId="31" fillId="29" borderId="10" xfId="0" applyFont="1" applyFill="1" applyBorder="1" applyAlignment="1" applyProtection="1">
      <alignment horizontal="center" vertical="center" wrapText="1"/>
      <protection locked="0"/>
    </xf>
    <xf numFmtId="0" fontId="31" fillId="25" borderId="10" xfId="0" applyFont="1" applyFill="1" applyBorder="1" applyAlignment="1" applyProtection="1">
      <alignment horizontal="center" vertical="center" wrapText="1"/>
      <protection locked="0"/>
    </xf>
    <xf numFmtId="0" fontId="31" fillId="25" borderId="10" xfId="0" applyFont="1" applyFill="1" applyBorder="1" applyAlignment="1" applyProtection="1">
      <alignment horizontal="center" textRotation="90"/>
      <protection locked="0"/>
    </xf>
    <xf numFmtId="0" fontId="10" fillId="25" borderId="10" xfId="0" applyFont="1" applyFill="1" applyBorder="1" applyAlignment="1" applyProtection="1">
      <alignment horizontal="center" vertical="center" wrapText="1"/>
      <protection locked="0"/>
    </xf>
    <xf numFmtId="0" fontId="29" fillId="31" borderId="10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Border="1"/>
    <xf numFmtId="0" fontId="26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vertical="top" wrapText="1"/>
    </xf>
    <xf numFmtId="0" fontId="50" fillId="39" borderId="10" xfId="0" applyFont="1" applyFill="1" applyBorder="1" applyAlignment="1" applyProtection="1">
      <alignment horizontal="center" vertical="center" wrapText="1"/>
      <protection locked="0"/>
    </xf>
    <xf numFmtId="0" fontId="10" fillId="39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/>
    <xf numFmtId="0" fontId="13" fillId="26" borderId="10" xfId="77" applyFont="1" applyFill="1" applyBorder="1" applyAlignment="1" applyProtection="1">
      <alignment horizontal="center" vertical="center" wrapText="1"/>
      <protection locked="0"/>
    </xf>
    <xf numFmtId="0" fontId="4" fillId="38" borderId="10" xfId="77" applyFont="1" applyFill="1" applyBorder="1" applyAlignment="1" applyProtection="1">
      <alignment horizontal="center" vertical="center" textRotation="90" wrapText="1"/>
      <protection locked="0"/>
    </xf>
    <xf numFmtId="0" fontId="4" fillId="38" borderId="10" xfId="77" applyFont="1" applyFill="1" applyBorder="1" applyAlignment="1" applyProtection="1">
      <alignment horizontal="center" vertical="center" textRotation="90"/>
      <protection locked="0"/>
    </xf>
    <xf numFmtId="0" fontId="28" fillId="32" borderId="10" xfId="77" applyFont="1" applyFill="1" applyBorder="1" applyAlignment="1" applyProtection="1">
      <alignment horizontal="center" vertical="center" textRotation="90"/>
      <protection locked="0"/>
    </xf>
    <xf numFmtId="0" fontId="28" fillId="32" borderId="10" xfId="77" applyFont="1" applyFill="1" applyBorder="1" applyAlignment="1" applyProtection="1">
      <alignment horizontal="center" vertical="center" textRotation="90" wrapText="1"/>
      <protection locked="0"/>
    </xf>
    <xf numFmtId="0" fontId="28" fillId="33" borderId="10" xfId="77" applyFont="1" applyFill="1" applyBorder="1" applyAlignment="1" applyProtection="1">
      <alignment horizontal="center" vertical="center" textRotation="90"/>
      <protection locked="0"/>
    </xf>
    <xf numFmtId="0" fontId="28" fillId="33" borderId="10" xfId="77" applyFont="1" applyFill="1" applyBorder="1" applyAlignment="1" applyProtection="1">
      <alignment horizontal="center" vertical="center" textRotation="90" wrapText="1"/>
      <protection locked="0"/>
    </xf>
    <xf numFmtId="0" fontId="28" fillId="34" borderId="10" xfId="77" applyFont="1" applyFill="1" applyBorder="1" applyAlignment="1" applyProtection="1">
      <alignment horizontal="center" vertical="center" textRotation="90"/>
      <protection locked="0"/>
    </xf>
    <xf numFmtId="0" fontId="28" fillId="34" borderId="10" xfId="77" applyFont="1" applyFill="1" applyBorder="1" applyAlignment="1" applyProtection="1">
      <alignment horizontal="center" vertical="center" textRotation="90" wrapText="1"/>
      <protection locked="0"/>
    </xf>
    <xf numFmtId="0" fontId="2" fillId="31" borderId="10" xfId="77" applyFont="1" applyFill="1" applyBorder="1" applyAlignment="1" applyProtection="1">
      <alignment horizontal="center" vertical="center"/>
      <protection locked="0"/>
    </xf>
    <xf numFmtId="0" fontId="12" fillId="36" borderId="10" xfId="0" applyFont="1" applyFill="1" applyBorder="1" applyAlignment="1" applyProtection="1">
      <alignment horizontal="center"/>
      <protection locked="0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/>
    <xf numFmtId="0" fontId="0" fillId="36" borderId="10" xfId="0" applyFill="1" applyBorder="1"/>
    <xf numFmtId="0" fontId="0" fillId="0" borderId="10" xfId="0" applyFill="1" applyBorder="1"/>
    <xf numFmtId="0" fontId="12" fillId="0" borderId="10" xfId="0" applyFont="1" applyBorder="1"/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/>
    </xf>
    <xf numFmtId="0" fontId="0" fillId="0" borderId="0" xfId="0" applyBorder="1"/>
    <xf numFmtId="0" fontId="26" fillId="0" borderId="10" xfId="0" applyFont="1" applyBorder="1"/>
    <xf numFmtId="0" fontId="0" fillId="0" borderId="12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1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7" fillId="43" borderId="10" xfId="0" applyFont="1" applyFill="1" applyBorder="1" applyAlignment="1">
      <alignment horizontal="right"/>
    </xf>
    <xf numFmtId="10" fontId="0" fillId="0" borderId="10" xfId="0" applyNumberFormat="1" applyBorder="1"/>
    <xf numFmtId="0" fontId="26" fillId="33" borderId="12" xfId="0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wrapText="1"/>
    </xf>
    <xf numFmtId="0" fontId="12" fillId="0" borderId="10" xfId="77" applyFont="1" applyFill="1" applyBorder="1" applyAlignment="1">
      <alignment horizontal="center" vertical="center"/>
    </xf>
    <xf numFmtId="0" fontId="1" fillId="0" borderId="10" xfId="0" applyFont="1" applyFill="1" applyBorder="1"/>
    <xf numFmtId="0" fontId="26" fillId="0" borderId="10" xfId="0" applyFont="1" applyBorder="1" applyAlignment="1">
      <alignment horizontal="justify"/>
    </xf>
    <xf numFmtId="0" fontId="26" fillId="33" borderId="12" xfId="0" applyFont="1" applyFill="1" applyBorder="1" applyAlignment="1" applyProtection="1">
      <alignment vertical="center" wrapText="1"/>
      <protection locked="0"/>
    </xf>
    <xf numFmtId="0" fontId="26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2" fillId="0" borderId="10" xfId="78" applyBorder="1"/>
    <xf numFmtId="0" fontId="12" fillId="0" borderId="10" xfId="78" applyBorder="1" applyAlignment="1">
      <alignment horizontal="center"/>
    </xf>
    <xf numFmtId="0" fontId="12" fillId="0" borderId="10" xfId="78" applyFont="1" applyBorder="1" applyAlignment="1" applyProtection="1">
      <alignment horizontal="center"/>
      <protection locked="0"/>
    </xf>
    <xf numFmtId="0" fontId="12" fillId="0" borderId="10" xfId="78" applyFont="1" applyBorder="1"/>
    <xf numFmtId="0" fontId="12" fillId="0" borderId="10" xfId="78" applyFont="1" applyBorder="1" applyAlignment="1">
      <alignment horizontal="center" vertical="center"/>
    </xf>
    <xf numFmtId="0" fontId="12" fillId="0" borderId="10" xfId="78" applyFont="1" applyBorder="1" applyProtection="1">
      <protection locked="0"/>
    </xf>
    <xf numFmtId="0" fontId="12" fillId="36" borderId="10" xfId="78" applyFont="1" applyFill="1" applyBorder="1" applyAlignment="1" applyProtection="1">
      <alignment horizontal="center"/>
      <protection locked="0"/>
    </xf>
    <xf numFmtId="0" fontId="12" fillId="36" borderId="10" xfId="78" applyFont="1" applyFill="1" applyBorder="1" applyAlignment="1">
      <alignment horizontal="center"/>
    </xf>
    <xf numFmtId="0" fontId="12" fillId="36" borderId="10" xfId="78" applyFont="1" applyFill="1" applyBorder="1"/>
    <xf numFmtId="0" fontId="12" fillId="36" borderId="10" xfId="78" applyFill="1" applyBorder="1"/>
    <xf numFmtId="0" fontId="12" fillId="0" borderId="10" xfId="78" applyFont="1" applyBorder="1" applyAlignment="1">
      <alignment horizontal="left" vertical="justify"/>
    </xf>
    <xf numFmtId="0" fontId="12" fillId="25" borderId="10" xfId="78" applyFill="1" applyBorder="1" applyAlignment="1">
      <alignment wrapText="1"/>
    </xf>
    <xf numFmtId="0" fontId="13" fillId="26" borderId="10" xfId="78" applyFont="1" applyFill="1" applyBorder="1" applyAlignment="1" applyProtection="1">
      <alignment horizontal="center" vertical="center" wrapText="1"/>
      <protection locked="0"/>
    </xf>
    <xf numFmtId="0" fontId="9" fillId="27" borderId="10" xfId="78" applyFont="1" applyFill="1" applyBorder="1"/>
    <xf numFmtId="0" fontId="9" fillId="0" borderId="10" xfId="78" applyFont="1" applyBorder="1"/>
    <xf numFmtId="0" fontId="12" fillId="36" borderId="10" xfId="78" applyFont="1" applyFill="1" applyBorder="1" applyProtection="1">
      <protection locked="0"/>
    </xf>
    <xf numFmtId="0" fontId="21" fillId="0" borderId="10" xfId="78" applyFont="1" applyBorder="1" applyAlignment="1">
      <alignment horizontal="center"/>
    </xf>
    <xf numFmtId="0" fontId="2" fillId="31" borderId="10" xfId="78" applyFont="1" applyFill="1" applyBorder="1" applyAlignment="1" applyProtection="1">
      <alignment horizontal="center" vertical="center"/>
      <protection locked="0"/>
    </xf>
    <xf numFmtId="0" fontId="26" fillId="0" borderId="10" xfId="78" applyFont="1" applyBorder="1" applyAlignment="1">
      <alignment vertical="center" wrapText="1"/>
    </xf>
    <xf numFmtId="0" fontId="26" fillId="0" borderId="10" xfId="78" applyFont="1" applyBorder="1" applyAlignment="1">
      <alignment horizontal="justify" vertical="center" wrapText="1"/>
    </xf>
    <xf numFmtId="0" fontId="28" fillId="32" borderId="10" xfId="78" applyFont="1" applyFill="1" applyBorder="1" applyAlignment="1" applyProtection="1">
      <alignment horizontal="center" vertical="center" textRotation="90"/>
      <protection locked="0"/>
    </xf>
    <xf numFmtId="0" fontId="28" fillId="32" borderId="10" xfId="78" applyFont="1" applyFill="1" applyBorder="1" applyAlignment="1" applyProtection="1">
      <alignment horizontal="center" vertical="center" textRotation="90" wrapText="1"/>
      <protection locked="0"/>
    </xf>
    <xf numFmtId="0" fontId="28" fillId="33" borderId="10" xfId="78" applyFont="1" applyFill="1" applyBorder="1" applyAlignment="1" applyProtection="1">
      <alignment horizontal="center" vertical="center" textRotation="90"/>
      <protection locked="0"/>
    </xf>
    <xf numFmtId="0" fontId="28" fillId="33" borderId="10" xfId="78" applyFont="1" applyFill="1" applyBorder="1" applyAlignment="1" applyProtection="1">
      <alignment horizontal="center" vertical="center" textRotation="90" wrapText="1"/>
      <protection locked="0"/>
    </xf>
    <xf numFmtId="0" fontId="28" fillId="34" borderId="10" xfId="78" applyFont="1" applyFill="1" applyBorder="1" applyAlignment="1" applyProtection="1">
      <alignment horizontal="center" vertical="center" textRotation="90"/>
      <protection locked="0"/>
    </xf>
    <xf numFmtId="0" fontId="28" fillId="34" borderId="10" xfId="78" applyFont="1" applyFill="1" applyBorder="1" applyAlignment="1" applyProtection="1">
      <alignment horizontal="center" vertical="center" textRotation="90" wrapText="1"/>
      <protection locked="0"/>
    </xf>
    <xf numFmtId="0" fontId="6" fillId="25" borderId="10" xfId="78" applyFont="1" applyFill="1" applyBorder="1" applyAlignment="1" applyProtection="1">
      <protection locked="0"/>
    </xf>
    <xf numFmtId="0" fontId="12" fillId="25" borderId="10" xfId="78" applyFill="1" applyBorder="1" applyAlignment="1"/>
    <xf numFmtId="0" fontId="12" fillId="0" borderId="0" xfId="78" applyBorder="1" applyAlignment="1">
      <alignment horizontal="center"/>
    </xf>
    <xf numFmtId="0" fontId="12" fillId="0" borderId="0" xfId="78" applyFont="1" applyBorder="1" applyAlignment="1">
      <alignment horizontal="left" vertical="justify"/>
    </xf>
    <xf numFmtId="0" fontId="21" fillId="0" borderId="0" xfId="78" applyFont="1" applyBorder="1" applyAlignment="1">
      <alignment horizontal="center"/>
    </xf>
    <xf numFmtId="0" fontId="12" fillId="0" borderId="0" xfId="78" applyBorder="1"/>
    <xf numFmtId="0" fontId="9" fillId="0" borderId="0" xfId="78" applyFont="1" applyBorder="1"/>
    <xf numFmtId="0" fontId="12" fillId="0" borderId="0" xfId="78" applyFont="1" applyBorder="1"/>
    <xf numFmtId="0" fontId="56" fillId="0" borderId="0" xfId="78" applyFont="1" applyBorder="1"/>
    <xf numFmtId="0" fontId="12" fillId="0" borderId="11" xfId="78" applyBorder="1"/>
    <xf numFmtId="0" fontId="12" fillId="35" borderId="13" xfId="78" applyFont="1" applyFill="1" applyBorder="1" applyAlignment="1">
      <alignment horizontal="center" vertical="center"/>
    </xf>
    <xf numFmtId="0" fontId="53" fillId="38" borderId="10" xfId="78" applyFont="1" applyFill="1" applyBorder="1" applyAlignment="1" applyProtection="1">
      <alignment horizontal="center" vertical="center" wrapText="1"/>
      <protection locked="0"/>
    </xf>
    <xf numFmtId="0" fontId="4" fillId="38" borderId="10" xfId="78" applyFont="1" applyFill="1" applyBorder="1" applyAlignment="1" applyProtection="1">
      <alignment horizontal="center" vertical="center" textRotation="90" wrapText="1"/>
      <protection locked="0"/>
    </xf>
    <xf numFmtId="0" fontId="4" fillId="38" borderId="10" xfId="78" applyFont="1" applyFill="1" applyBorder="1" applyAlignment="1" applyProtection="1">
      <alignment horizontal="center" vertical="center" textRotation="90"/>
      <protection locked="0"/>
    </xf>
    <xf numFmtId="0" fontId="12" fillId="0" borderId="10" xfId="78" applyFill="1" applyBorder="1"/>
    <xf numFmtId="0" fontId="26" fillId="0" borderId="10" xfId="78" applyFont="1" applyBorder="1" applyAlignment="1">
      <alignment wrapText="1"/>
    </xf>
    <xf numFmtId="0" fontId="55" fillId="36" borderId="10" xfId="78" applyFont="1" applyFill="1" applyBorder="1" applyAlignment="1" applyProtection="1">
      <alignment horizontal="center"/>
      <protection locked="0"/>
    </xf>
    <xf numFmtId="0" fontId="12" fillId="0" borderId="10" xfId="78" applyFont="1" applyFill="1" applyBorder="1" applyAlignment="1" applyProtection="1">
      <alignment horizontal="center"/>
      <protection locked="0"/>
    </xf>
    <xf numFmtId="0" fontId="26" fillId="0" borderId="10" xfId="78" applyFont="1" applyBorder="1" applyAlignment="1">
      <alignment horizontal="justify"/>
    </xf>
    <xf numFmtId="0" fontId="26" fillId="0" borderId="10" xfId="78" applyFont="1" applyBorder="1"/>
    <xf numFmtId="0" fontId="26" fillId="0" borderId="12" xfId="78" applyFont="1" applyBorder="1" applyAlignment="1">
      <alignment vertical="center" wrapText="1"/>
    </xf>
    <xf numFmtId="0" fontId="12" fillId="36" borderId="12" xfId="78" applyFill="1" applyBorder="1"/>
    <xf numFmtId="0" fontId="12" fillId="0" borderId="12" xfId="78" applyFill="1" applyBorder="1"/>
    <xf numFmtId="0" fontId="6" fillId="0" borderId="10" xfId="78" applyFont="1" applyBorder="1" applyAlignment="1" applyProtection="1">
      <alignment horizontal="left" vertical="center"/>
      <protection locked="0"/>
    </xf>
    <xf numFmtId="0" fontId="26" fillId="0" borderId="10" xfId="78" applyFont="1" applyBorder="1" applyAlignment="1">
      <alignment horizontal="left" vertical="center" wrapText="1"/>
    </xf>
    <xf numFmtId="0" fontId="53" fillId="38" borderId="10" xfId="0" applyFont="1" applyFill="1" applyBorder="1" applyAlignment="1" applyProtection="1">
      <alignment horizontal="center" vertical="center" wrapText="1"/>
      <protection locked="0"/>
    </xf>
    <xf numFmtId="0" fontId="12" fillId="0" borderId="12" xfId="78" applyFill="1" applyBorder="1" applyAlignment="1">
      <alignment horizontal="center"/>
    </xf>
    <xf numFmtId="0" fontId="12" fillId="0" borderId="10" xfId="78" applyFill="1" applyBorder="1" applyAlignment="1">
      <alignment horizont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4" fillId="38" borderId="10" xfId="0" applyFont="1" applyFill="1" applyBorder="1" applyAlignment="1" applyProtection="1">
      <alignment horizontal="center" vertical="center" textRotation="90" wrapText="1"/>
      <protection locked="0"/>
    </xf>
    <xf numFmtId="0" fontId="4" fillId="38" borderId="10" xfId="0" applyFont="1" applyFill="1" applyBorder="1" applyAlignment="1" applyProtection="1">
      <alignment horizontal="center" vertical="center" textRotation="90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10" xfId="0" applyFont="1" applyBorder="1" applyProtection="1">
      <protection locked="0"/>
    </xf>
    <xf numFmtId="0" fontId="55" fillId="36" borderId="10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2" fillId="36" borderId="10" xfId="0" applyFont="1" applyFill="1" applyBorder="1" applyProtection="1">
      <protection locked="0"/>
    </xf>
    <xf numFmtId="0" fontId="0" fillId="36" borderId="12" xfId="0" applyFill="1" applyBorder="1"/>
    <xf numFmtId="0" fontId="0" fillId="0" borderId="12" xfId="0" applyFill="1" applyBorder="1"/>
    <xf numFmtId="0" fontId="12" fillId="35" borderId="13" xfId="0" applyFont="1" applyFill="1" applyBorder="1" applyAlignment="1">
      <alignment horizontal="center" vertical="center"/>
    </xf>
    <xf numFmtId="0" fontId="56" fillId="0" borderId="0" xfId="0" applyFont="1" applyBorder="1"/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25" borderId="10" xfId="0" applyFont="1" applyFill="1" applyBorder="1" applyAlignment="1" applyProtection="1">
      <alignment wrapText="1"/>
      <protection locked="0"/>
    </xf>
    <xf numFmtId="0" fontId="18" fillId="28" borderId="10" xfId="0" applyFont="1" applyFill="1" applyBorder="1" applyAlignment="1">
      <alignment horizontal="center" vertical="center" wrapText="1"/>
    </xf>
    <xf numFmtId="0" fontId="9" fillId="27" borderId="10" xfId="0" applyFont="1" applyFill="1" applyBorder="1" applyAlignment="1">
      <alignment wrapText="1"/>
    </xf>
    <xf numFmtId="0" fontId="2" fillId="31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36" borderId="10" xfId="0" applyFont="1" applyFill="1" applyBorder="1" applyAlignment="1" applyProtection="1">
      <alignment horizontal="center" vertical="center" wrapText="1"/>
      <protection locked="0"/>
    </xf>
    <xf numFmtId="0" fontId="12" fillId="36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justify" wrapText="1"/>
    </xf>
    <xf numFmtId="0" fontId="55" fillId="36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2" fillId="25" borderId="10" xfId="78" applyFill="1" applyBorder="1" applyAlignment="1">
      <alignment horizontal="center" vertical="center" wrapText="1"/>
    </xf>
    <xf numFmtId="0" fontId="12" fillId="0" borderId="0" xfId="78" applyBorder="1" applyAlignment="1">
      <alignment horizontal="center" vertical="center"/>
    </xf>
    <xf numFmtId="0" fontId="12" fillId="0" borderId="10" xfId="78" applyBorder="1" applyAlignment="1">
      <alignment horizontal="center" vertical="center"/>
    </xf>
    <xf numFmtId="0" fontId="26" fillId="0" borderId="0" xfId="0" applyFont="1" applyBorder="1"/>
    <xf numFmtId="0" fontId="0" fillId="25" borderId="10" xfId="0" applyFill="1" applyBorder="1" applyAlignment="1">
      <alignment horizontal="center" vertical="center" wrapText="1"/>
    </xf>
    <xf numFmtId="0" fontId="26" fillId="0" borderId="10" xfId="78" applyFont="1" applyBorder="1" applyAlignment="1">
      <alignment horizontal="center" vertical="center" wrapText="1"/>
    </xf>
    <xf numFmtId="0" fontId="12" fillId="0" borderId="10" xfId="78" applyFont="1" applyBorder="1" applyAlignment="1" applyProtection="1">
      <alignment horizontal="center" vertical="center"/>
      <protection locked="0"/>
    </xf>
    <xf numFmtId="0" fontId="12" fillId="36" borderId="10" xfId="78" applyFont="1" applyFill="1" applyBorder="1" applyAlignment="1" applyProtection="1">
      <alignment horizontal="center" vertical="center"/>
      <protection locked="0"/>
    </xf>
    <xf numFmtId="0" fontId="12" fillId="36" borderId="10" xfId="78" applyFont="1" applyFill="1" applyBorder="1" applyAlignment="1">
      <alignment horizontal="center" vertical="center"/>
    </xf>
    <xf numFmtId="0" fontId="26" fillId="0" borderId="10" xfId="78" applyFont="1" applyBorder="1" applyAlignment="1">
      <alignment horizontal="center" vertical="center"/>
    </xf>
    <xf numFmtId="0" fontId="55" fillId="36" borderId="10" xfId="78" applyFont="1" applyFill="1" applyBorder="1" applyAlignment="1" applyProtection="1">
      <alignment horizontal="center" vertical="center"/>
      <protection locked="0"/>
    </xf>
    <xf numFmtId="0" fontId="12" fillId="0" borderId="10" xfId="78" applyFont="1" applyFill="1" applyBorder="1" applyAlignment="1" applyProtection="1">
      <alignment horizontal="center" vertical="center"/>
      <protection locked="0"/>
    </xf>
    <xf numFmtId="0" fontId="12" fillId="36" borderId="10" xfId="78" applyFill="1" applyBorder="1" applyAlignment="1">
      <alignment horizontal="center" vertical="center"/>
    </xf>
    <xf numFmtId="0" fontId="12" fillId="0" borderId="10" xfId="78" applyFill="1" applyBorder="1" applyAlignment="1">
      <alignment horizontal="center" vertical="center"/>
    </xf>
    <xf numFmtId="0" fontId="26" fillId="0" borderId="12" xfId="78" applyFont="1" applyBorder="1" applyAlignment="1">
      <alignment horizontal="center" vertical="center" wrapText="1"/>
    </xf>
    <xf numFmtId="0" fontId="12" fillId="36" borderId="12" xfId="78" applyFill="1" applyBorder="1" applyAlignment="1">
      <alignment horizontal="center" vertical="center"/>
    </xf>
    <xf numFmtId="0" fontId="12" fillId="0" borderId="12" xfId="78" applyFill="1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10" fillId="24" borderId="12" xfId="0" applyFont="1" applyFill="1" applyBorder="1" applyAlignment="1" applyProtection="1">
      <alignment horizontal="center" vertical="center" wrapText="1"/>
      <protection locked="0"/>
    </xf>
    <xf numFmtId="0" fontId="66" fillId="0" borderId="10" xfId="0" applyFont="1" applyBorder="1" applyAlignment="1" applyProtection="1">
      <alignment horizontal="left" vertical="center"/>
      <protection locked="0"/>
    </xf>
    <xf numFmtId="0" fontId="66" fillId="25" borderId="10" xfId="0" applyFont="1" applyFill="1" applyBorder="1" applyAlignment="1" applyProtection="1">
      <protection locked="0"/>
    </xf>
    <xf numFmtId="0" fontId="26" fillId="25" borderId="10" xfId="0" applyFont="1" applyFill="1" applyBorder="1" applyAlignment="1"/>
    <xf numFmtId="0" fontId="26" fillId="25" borderId="10" xfId="0" applyFont="1" applyFill="1" applyBorder="1" applyAlignment="1">
      <alignment wrapText="1"/>
    </xf>
    <xf numFmtId="0" fontId="68" fillId="26" borderId="10" xfId="0" applyFont="1" applyFill="1" applyBorder="1" applyAlignment="1" applyProtection="1">
      <alignment horizontal="center" vertical="center" wrapText="1"/>
      <protection locked="0"/>
    </xf>
    <xf numFmtId="0" fontId="69" fillId="38" borderId="10" xfId="0" applyFont="1" applyFill="1" applyBorder="1" applyAlignment="1" applyProtection="1">
      <alignment horizontal="center" vertical="center" wrapText="1"/>
      <protection locked="0"/>
    </xf>
    <xf numFmtId="0" fontId="26" fillId="27" borderId="10" xfId="0" applyFont="1" applyFill="1" applyBorder="1"/>
    <xf numFmtId="0" fontId="1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36" borderId="10" xfId="78" applyFont="1" applyFill="1" applyBorder="1" applyAlignment="1">
      <alignment vertical="center"/>
    </xf>
    <xf numFmtId="0" fontId="12" fillId="0" borderId="10" xfId="78" applyFont="1" applyBorder="1" applyAlignment="1" applyProtection="1">
      <alignment vertical="center"/>
      <protection locked="0"/>
    </xf>
    <xf numFmtId="0" fontId="12" fillId="36" borderId="10" xfId="78" applyFont="1" applyFill="1" applyBorder="1" applyAlignment="1" applyProtection="1">
      <alignment vertical="center"/>
      <protection locked="0"/>
    </xf>
    <xf numFmtId="0" fontId="12" fillId="36" borderId="10" xfId="78" applyFill="1" applyBorder="1" applyAlignment="1">
      <alignment vertical="center"/>
    </xf>
    <xf numFmtId="0" fontId="12" fillId="0" borderId="10" xfId="78" applyBorder="1" applyAlignment="1">
      <alignment vertical="center"/>
    </xf>
    <xf numFmtId="0" fontId="12" fillId="0" borderId="10" xfId="78" applyFill="1" applyBorder="1" applyAlignment="1">
      <alignment vertical="center"/>
    </xf>
    <xf numFmtId="0" fontId="12" fillId="36" borderId="12" xfId="78" applyFill="1" applyBorder="1" applyAlignment="1">
      <alignment vertical="center"/>
    </xf>
    <xf numFmtId="0" fontId="12" fillId="0" borderId="12" xfId="78" applyFill="1" applyBorder="1" applyAlignment="1">
      <alignment vertical="center"/>
    </xf>
    <xf numFmtId="0" fontId="15" fillId="0" borderId="19" xfId="77" applyFont="1" applyBorder="1" applyAlignment="1">
      <alignment horizontal="center"/>
    </xf>
    <xf numFmtId="0" fontId="15" fillId="0" borderId="20" xfId="77" applyFont="1" applyBorder="1" applyAlignment="1">
      <alignment horizontal="center"/>
    </xf>
    <xf numFmtId="0" fontId="15" fillId="0" borderId="11" xfId="77" applyFont="1" applyBorder="1" applyAlignment="1">
      <alignment horizontal="center"/>
    </xf>
    <xf numFmtId="0" fontId="7" fillId="0" borderId="19" xfId="77" applyFont="1" applyBorder="1" applyAlignment="1">
      <alignment horizontal="center"/>
    </xf>
    <xf numFmtId="0" fontId="7" fillId="0" borderId="20" xfId="77" applyFont="1" applyBorder="1" applyAlignment="1">
      <alignment horizontal="center"/>
    </xf>
    <xf numFmtId="0" fontId="7" fillId="0" borderId="11" xfId="77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42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4" fillId="32" borderId="10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9" xfId="0" applyBorder="1" applyAlignment="1"/>
    <xf numFmtId="0" fontId="14" fillId="33" borderId="10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0" fillId="0" borderId="12" xfId="0" applyBorder="1" applyAlignment="1"/>
    <xf numFmtId="0" fontId="0" fillId="0" borderId="28" xfId="0" applyBorder="1" applyAlignment="1"/>
    <xf numFmtId="0" fontId="26" fillId="34" borderId="18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26" fillId="34" borderId="10" xfId="0" applyFont="1" applyFill="1" applyBorder="1" applyAlignment="1">
      <alignment horizontal="center" vertical="center"/>
    </xf>
    <xf numFmtId="0" fontId="26" fillId="33" borderId="12" xfId="0" applyFont="1" applyFill="1" applyBorder="1" applyAlignment="1" applyProtection="1">
      <alignment horizontal="center" vertical="center"/>
      <protection locked="0"/>
    </xf>
    <xf numFmtId="0" fontId="26" fillId="33" borderId="18" xfId="0" applyFont="1" applyFill="1" applyBorder="1" applyAlignment="1" applyProtection="1">
      <alignment horizontal="center" vertical="center"/>
      <protection locked="0"/>
    </xf>
    <xf numFmtId="0" fontId="26" fillId="33" borderId="14" xfId="0" applyFont="1" applyFill="1" applyBorder="1" applyAlignment="1" applyProtection="1">
      <alignment horizontal="center" vertical="center"/>
      <protection locked="0"/>
    </xf>
    <xf numFmtId="0" fontId="10" fillId="24" borderId="12" xfId="0" applyFont="1" applyFill="1" applyBorder="1" applyAlignment="1" applyProtection="1">
      <alignment horizontal="center" vertical="center" wrapText="1"/>
      <protection locked="0"/>
    </xf>
    <xf numFmtId="0" fontId="10" fillId="24" borderId="18" xfId="0" applyFont="1" applyFill="1" applyBorder="1" applyAlignment="1" applyProtection="1">
      <alignment horizontal="center" vertical="center" wrapText="1"/>
      <protection locked="0"/>
    </xf>
    <xf numFmtId="0" fontId="10" fillId="24" borderId="14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9" fillId="4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6" fillId="34" borderId="12" xfId="0" applyFont="1" applyFill="1" applyBorder="1" applyAlignment="1">
      <alignment horizontal="center" vertical="center"/>
    </xf>
    <xf numFmtId="0" fontId="54" fillId="38" borderId="10" xfId="77" applyFont="1" applyFill="1" applyBorder="1" applyAlignment="1" applyProtection="1">
      <alignment horizontal="center" vertical="center" wrapText="1"/>
      <protection locked="0"/>
    </xf>
    <xf numFmtId="0" fontId="52" fillId="38" borderId="10" xfId="77" applyFill="1" applyBorder="1" applyAlignment="1">
      <alignment horizontal="center"/>
    </xf>
    <xf numFmtId="0" fontId="52" fillId="38" borderId="12" xfId="77" applyFill="1" applyBorder="1" applyAlignment="1">
      <alignment horizontal="center"/>
    </xf>
    <xf numFmtId="0" fontId="26" fillId="32" borderId="10" xfId="0" applyFont="1" applyFill="1" applyBorder="1" applyAlignment="1" applyProtection="1">
      <alignment horizontal="center" vertical="center"/>
      <protection locked="0"/>
    </xf>
    <xf numFmtId="0" fontId="26" fillId="32" borderId="12" xfId="0" applyFont="1" applyFill="1" applyBorder="1" applyAlignment="1" applyProtection="1">
      <alignment horizontal="center" vertical="center"/>
      <protection locked="0"/>
    </xf>
    <xf numFmtId="0" fontId="26" fillId="32" borderId="18" xfId="0" applyFont="1" applyFill="1" applyBorder="1" applyAlignment="1" applyProtection="1">
      <alignment horizontal="center" vertical="center"/>
      <protection locked="0"/>
    </xf>
    <xf numFmtId="0" fontId="26" fillId="32" borderId="14" xfId="0" applyFont="1" applyFill="1" applyBorder="1" applyAlignment="1" applyProtection="1">
      <alignment horizontal="center" vertical="center"/>
      <protection locked="0"/>
    </xf>
    <xf numFmtId="0" fontId="26" fillId="33" borderId="12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32" fillId="28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25" fillId="34" borderId="10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8" fillId="27" borderId="10" xfId="0" applyFont="1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7" borderId="10" xfId="0" applyFill="1" applyBorder="1" applyAlignment="1"/>
    <xf numFmtId="0" fontId="18" fillId="28" borderId="10" xfId="77" applyFont="1" applyFill="1" applyBorder="1" applyAlignment="1">
      <alignment horizontal="center" vertical="center"/>
    </xf>
    <xf numFmtId="0" fontId="12" fillId="28" borderId="10" xfId="77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left"/>
    </xf>
    <xf numFmtId="0" fontId="26" fillId="32" borderId="12" xfId="0" applyFont="1" applyFill="1" applyBorder="1" applyAlignment="1" applyProtection="1">
      <alignment horizontal="center" vertical="center" textRotation="90" wrapText="1"/>
      <protection locked="0"/>
    </xf>
    <xf numFmtId="0" fontId="26" fillId="32" borderId="18" xfId="0" applyFont="1" applyFill="1" applyBorder="1" applyAlignment="1" applyProtection="1">
      <alignment horizontal="center" vertical="center" textRotation="90" wrapText="1"/>
      <protection locked="0"/>
    </xf>
    <xf numFmtId="0" fontId="26" fillId="32" borderId="14" xfId="0" applyFont="1" applyFill="1" applyBorder="1" applyAlignment="1" applyProtection="1">
      <alignment horizontal="center" vertical="center" textRotation="90" wrapText="1"/>
      <protection locked="0"/>
    </xf>
    <xf numFmtId="0" fontId="25" fillId="32" borderId="10" xfId="0" applyFont="1" applyFill="1" applyBorder="1" applyAlignment="1" applyProtection="1">
      <alignment horizontal="center" vertical="center"/>
      <protection locked="0"/>
    </xf>
    <xf numFmtId="0" fontId="1" fillId="32" borderId="10" xfId="0" applyFont="1" applyFill="1" applyBorder="1" applyAlignment="1" applyProtection="1">
      <alignment horizontal="center" vertical="center"/>
      <protection locked="0"/>
    </xf>
    <xf numFmtId="0" fontId="25" fillId="33" borderId="1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22" fillId="41" borderId="10" xfId="77" applyFont="1" applyFill="1" applyBorder="1" applyAlignment="1" applyProtection="1">
      <alignment horizontal="center" vertical="center" wrapText="1"/>
      <protection locked="0"/>
    </xf>
    <xf numFmtId="0" fontId="18" fillId="41" borderId="10" xfId="77" applyFont="1" applyFill="1" applyBorder="1" applyAlignment="1">
      <alignment horizontal="center" vertical="center" wrapText="1"/>
    </xf>
    <xf numFmtId="0" fontId="17" fillId="28" borderId="10" xfId="77" applyFont="1" applyFill="1" applyBorder="1" applyAlignment="1">
      <alignment horizontal="center" vertical="center"/>
    </xf>
    <xf numFmtId="0" fontId="32" fillId="28" borderId="16" xfId="0" applyFont="1" applyFill="1" applyBorder="1" applyAlignment="1">
      <alignment horizontal="center" vertical="center" wrapText="1"/>
    </xf>
    <xf numFmtId="0" fontId="32" fillId="28" borderId="27" xfId="0" applyFont="1" applyFill="1" applyBorder="1" applyAlignment="1">
      <alignment horizontal="center" vertical="center" wrapText="1"/>
    </xf>
    <xf numFmtId="0" fontId="32" fillId="28" borderId="29" xfId="0" applyFont="1" applyFill="1" applyBorder="1" applyAlignment="1">
      <alignment horizontal="center" vertical="center" wrapText="1"/>
    </xf>
    <xf numFmtId="0" fontId="29" fillId="40" borderId="28" xfId="0" applyFont="1" applyFill="1" applyBorder="1" applyAlignment="1" applyProtection="1">
      <alignment horizontal="center" vertical="center" wrapText="1"/>
      <protection locked="0"/>
    </xf>
    <xf numFmtId="0" fontId="29" fillId="40" borderId="30" xfId="0" applyFont="1" applyFill="1" applyBorder="1" applyAlignment="1" applyProtection="1">
      <alignment horizontal="center" vertical="center" wrapText="1"/>
      <protection locked="0"/>
    </xf>
    <xf numFmtId="0" fontId="29" fillId="40" borderId="31" xfId="0" applyFont="1" applyFill="1" applyBorder="1" applyAlignment="1" applyProtection="1">
      <alignment horizontal="center" vertical="center" wrapText="1"/>
      <protection locked="0"/>
    </xf>
    <xf numFmtId="0" fontId="14" fillId="0" borderId="19" xfId="78" applyFont="1" applyBorder="1" applyAlignment="1">
      <alignment horizontal="center" vertical="center"/>
    </xf>
    <xf numFmtId="0" fontId="14" fillId="0" borderId="20" xfId="78" applyFont="1" applyBorder="1" applyAlignment="1">
      <alignment horizontal="center" vertical="center"/>
    </xf>
    <xf numFmtId="0" fontId="14" fillId="0" borderId="11" xfId="78" applyFont="1" applyBorder="1" applyAlignment="1">
      <alignment horizontal="center" vertical="center"/>
    </xf>
    <xf numFmtId="0" fontId="32" fillId="34" borderId="12" xfId="78" applyFont="1" applyFill="1" applyBorder="1" applyAlignment="1">
      <alignment horizontal="center" vertical="center"/>
    </xf>
    <xf numFmtId="0" fontId="32" fillId="34" borderId="18" xfId="78" applyFont="1" applyFill="1" applyBorder="1" applyAlignment="1">
      <alignment horizontal="center" vertical="center"/>
    </xf>
    <xf numFmtId="0" fontId="18" fillId="32" borderId="12" xfId="78" applyFont="1" applyFill="1" applyBorder="1" applyAlignment="1" applyProtection="1">
      <alignment horizontal="center" vertical="center" textRotation="90" wrapText="1"/>
      <protection locked="0"/>
    </xf>
    <xf numFmtId="0" fontId="18" fillId="0" borderId="18" xfId="78" applyFont="1" applyBorder="1" applyAlignment="1">
      <alignment horizontal="center" vertical="center" textRotation="90"/>
    </xf>
    <xf numFmtId="0" fontId="18" fillId="0" borderId="14" xfId="78" applyFont="1" applyBorder="1" applyAlignment="1">
      <alignment horizontal="center" vertical="center" textRotation="90"/>
    </xf>
    <xf numFmtId="0" fontId="32" fillId="32" borderId="12" xfId="78" applyFont="1" applyFill="1" applyBorder="1" applyAlignment="1" applyProtection="1">
      <alignment horizontal="center" vertical="center"/>
      <protection locked="0"/>
    </xf>
    <xf numFmtId="0" fontId="32" fillId="32" borderId="18" xfId="78" applyFont="1" applyFill="1" applyBorder="1" applyAlignment="1" applyProtection="1">
      <alignment horizontal="center" vertical="center"/>
      <protection locked="0"/>
    </xf>
    <xf numFmtId="0" fontId="18" fillId="34" borderId="12" xfId="78" applyFont="1" applyFill="1" applyBorder="1" applyAlignment="1">
      <alignment horizontal="center" vertical="center" textRotation="90"/>
    </xf>
    <xf numFmtId="0" fontId="18" fillId="34" borderId="18" xfId="78" applyFont="1" applyFill="1" applyBorder="1" applyAlignment="1">
      <alignment horizontal="center" vertical="center" textRotation="90"/>
    </xf>
    <xf numFmtId="0" fontId="18" fillId="33" borderId="12" xfId="78" applyFont="1" applyFill="1" applyBorder="1" applyAlignment="1" applyProtection="1">
      <alignment horizontal="center" vertical="center" textRotation="90"/>
      <protection locked="0"/>
    </xf>
    <xf numFmtId="0" fontId="18" fillId="33" borderId="18" xfId="78" applyFont="1" applyFill="1" applyBorder="1" applyAlignment="1" applyProtection="1">
      <alignment horizontal="center" vertical="center" textRotation="90"/>
      <protection locked="0"/>
    </xf>
    <xf numFmtId="0" fontId="32" fillId="33" borderId="12" xfId="78" applyFont="1" applyFill="1" applyBorder="1" applyAlignment="1" applyProtection="1">
      <alignment horizontal="center" vertical="center"/>
      <protection locked="0"/>
    </xf>
    <xf numFmtId="0" fontId="32" fillId="33" borderId="18" xfId="78" applyFont="1" applyFill="1" applyBorder="1" applyAlignment="1" applyProtection="1">
      <alignment horizontal="center" vertical="center"/>
      <protection locked="0"/>
    </xf>
    <xf numFmtId="0" fontId="32" fillId="33" borderId="14" xfId="78" applyFont="1" applyFill="1" applyBorder="1" applyAlignment="1" applyProtection="1">
      <alignment horizontal="center" vertical="center"/>
      <protection locked="0"/>
    </xf>
    <xf numFmtId="0" fontId="32" fillId="34" borderId="14" xfId="78" applyFont="1" applyFill="1" applyBorder="1" applyAlignment="1">
      <alignment horizontal="center" vertical="center"/>
    </xf>
    <xf numFmtId="0" fontId="14" fillId="35" borderId="21" xfId="78" applyFont="1" applyFill="1" applyBorder="1" applyAlignment="1">
      <alignment horizontal="center" vertical="center"/>
    </xf>
    <xf numFmtId="0" fontId="12" fillId="0" borderId="22" xfId="78" applyBorder="1" applyAlignment="1">
      <alignment vertical="center"/>
    </xf>
    <xf numFmtId="0" fontId="12" fillId="0" borderId="23" xfId="78" applyBorder="1" applyAlignment="1">
      <alignment vertical="center"/>
    </xf>
    <xf numFmtId="0" fontId="15" fillId="0" borderId="19" xfId="78" applyFont="1" applyBorder="1" applyAlignment="1">
      <alignment horizontal="center" vertical="center"/>
    </xf>
    <xf numFmtId="0" fontId="19" fillId="0" borderId="20" xfId="78" applyFont="1" applyBorder="1" applyAlignment="1">
      <alignment horizontal="center" vertical="center"/>
    </xf>
    <xf numFmtId="0" fontId="19" fillId="0" borderId="11" xfId="78" applyFont="1" applyBorder="1" applyAlignment="1">
      <alignment horizontal="center" vertical="center"/>
    </xf>
    <xf numFmtId="0" fontId="14" fillId="0" borderId="19" xfId="78" applyFont="1" applyBorder="1" applyAlignment="1">
      <alignment horizontal="center" vertical="center" wrapText="1"/>
    </xf>
    <xf numFmtId="0" fontId="14" fillId="0" borderId="20" xfId="78" applyFont="1" applyBorder="1" applyAlignment="1">
      <alignment horizontal="center" vertical="center" wrapText="1"/>
    </xf>
    <xf numFmtId="0" fontId="14" fillId="0" borderId="11" xfId="78" applyFont="1" applyBorder="1" applyAlignment="1">
      <alignment horizontal="center" vertical="center" wrapText="1"/>
    </xf>
    <xf numFmtId="0" fontId="25" fillId="32" borderId="10" xfId="78" applyFont="1" applyFill="1" applyBorder="1" applyAlignment="1" applyProtection="1">
      <alignment horizontal="center" vertical="center"/>
      <protection locked="0"/>
    </xf>
    <xf numFmtId="0" fontId="12" fillId="32" borderId="10" xfId="78" applyFont="1" applyFill="1" applyBorder="1" applyProtection="1">
      <protection locked="0"/>
    </xf>
    <xf numFmtId="0" fontId="32" fillId="33" borderId="10" xfId="78" applyFont="1" applyFill="1" applyBorder="1" applyAlignment="1">
      <alignment horizontal="center" vertical="center"/>
    </xf>
    <xf numFmtId="0" fontId="32" fillId="32" borderId="10" xfId="78" applyFont="1" applyFill="1" applyBorder="1" applyAlignment="1" applyProtection="1">
      <alignment horizontal="center" vertical="center"/>
      <protection locked="0"/>
    </xf>
    <xf numFmtId="0" fontId="54" fillId="38" borderId="19" xfId="78" applyFont="1" applyFill="1" applyBorder="1" applyAlignment="1" applyProtection="1">
      <alignment horizontal="center" vertical="center" wrapText="1"/>
      <protection locked="0"/>
    </xf>
    <xf numFmtId="0" fontId="12" fillId="38" borderId="20" xfId="78" applyFill="1" applyBorder="1" applyAlignment="1">
      <alignment horizontal="center"/>
    </xf>
    <xf numFmtId="0" fontId="12" fillId="38" borderId="11" xfId="78" applyFill="1" applyBorder="1" applyAlignment="1">
      <alignment horizontal="center"/>
    </xf>
    <xf numFmtId="0" fontId="10" fillId="24" borderId="12" xfId="78" applyFont="1" applyFill="1" applyBorder="1" applyAlignment="1" applyProtection="1">
      <alignment horizontal="center" vertical="center" wrapText="1"/>
      <protection locked="0"/>
    </xf>
    <xf numFmtId="0" fontId="10" fillId="24" borderId="18" xfId="78" applyFont="1" applyFill="1" applyBorder="1" applyAlignment="1" applyProtection="1">
      <alignment horizontal="center" vertical="center" wrapText="1"/>
      <protection locked="0"/>
    </xf>
    <xf numFmtId="0" fontId="10" fillId="24" borderId="14" xfId="78" applyFont="1" applyFill="1" applyBorder="1" applyAlignment="1" applyProtection="1">
      <alignment horizontal="center" vertical="center" wrapText="1"/>
      <protection locked="0"/>
    </xf>
    <xf numFmtId="0" fontId="12" fillId="0" borderId="12" xfId="78" applyBorder="1" applyAlignment="1">
      <alignment horizontal="center" vertical="center"/>
    </xf>
    <xf numFmtId="0" fontId="12" fillId="0" borderId="14" xfId="78" applyBorder="1" applyAlignment="1">
      <alignment horizontal="center" vertical="center"/>
    </xf>
    <xf numFmtId="0" fontId="20" fillId="0" borderId="10" xfId="78" applyFont="1" applyBorder="1" applyAlignment="1">
      <alignment horizontal="center" vertical="center"/>
    </xf>
    <xf numFmtId="0" fontId="21" fillId="0" borderId="10" xfId="78" applyFont="1" applyBorder="1" applyAlignment="1">
      <alignment horizontal="center" vertical="center"/>
    </xf>
    <xf numFmtId="0" fontId="18" fillId="28" borderId="10" xfId="78" applyFont="1" applyFill="1" applyBorder="1" applyAlignment="1">
      <alignment horizontal="center" vertical="center"/>
    </xf>
    <xf numFmtId="0" fontId="12" fillId="28" borderId="10" xfId="78" applyFont="1" applyFill="1" applyBorder="1" applyAlignment="1">
      <alignment horizontal="center" vertical="center"/>
    </xf>
    <xf numFmtId="0" fontId="8" fillId="27" borderId="10" xfId="78" applyFont="1" applyFill="1" applyBorder="1" applyAlignment="1">
      <alignment horizontal="center"/>
    </xf>
    <xf numFmtId="0" fontId="12" fillId="27" borderId="10" xfId="78" applyFill="1" applyBorder="1" applyAlignment="1">
      <alignment horizontal="center"/>
    </xf>
    <xf numFmtId="0" fontId="12" fillId="27" borderId="10" xfId="78" applyFill="1" applyBorder="1" applyAlignment="1"/>
    <xf numFmtId="0" fontId="25" fillId="33" borderId="10" xfId="78" applyFont="1" applyFill="1" applyBorder="1" applyAlignment="1" applyProtection="1">
      <alignment horizontal="center" vertical="center"/>
      <protection locked="0"/>
    </xf>
    <xf numFmtId="0" fontId="12" fillId="33" borderId="10" xfId="78" applyFont="1" applyFill="1" applyBorder="1" applyProtection="1">
      <protection locked="0"/>
    </xf>
    <xf numFmtId="0" fontId="25" fillId="34" borderId="10" xfId="78" applyFont="1" applyFill="1" applyBorder="1" applyAlignment="1" applyProtection="1">
      <alignment horizontal="center" vertical="center"/>
      <protection locked="0"/>
    </xf>
    <xf numFmtId="0" fontId="12" fillId="34" borderId="10" xfId="78" applyFont="1" applyFill="1" applyBorder="1" applyProtection="1">
      <protection locked="0"/>
    </xf>
    <xf numFmtId="0" fontId="22" fillId="41" borderId="19" xfId="78" applyFont="1" applyFill="1" applyBorder="1" applyAlignment="1" applyProtection="1">
      <alignment horizontal="center" vertical="center" wrapText="1"/>
      <protection locked="0"/>
    </xf>
    <xf numFmtId="0" fontId="18" fillId="41" borderId="20" xfId="78" applyFont="1" applyFill="1" applyBorder="1" applyAlignment="1">
      <alignment horizontal="center" vertical="center" wrapText="1"/>
    </xf>
    <xf numFmtId="0" fontId="18" fillId="41" borderId="11" xfId="78" applyFont="1" applyFill="1" applyBorder="1" applyAlignment="1">
      <alignment horizontal="center" vertical="center" wrapText="1"/>
    </xf>
    <xf numFmtId="0" fontId="7" fillId="0" borderId="19" xfId="78" applyFont="1" applyBorder="1" applyAlignment="1">
      <alignment horizontal="center" vertical="center"/>
    </xf>
    <xf numFmtId="0" fontId="24" fillId="0" borderId="20" xfId="78" applyFont="1" applyBorder="1" applyAlignment="1">
      <alignment horizontal="center" vertical="center"/>
    </xf>
    <xf numFmtId="0" fontId="24" fillId="0" borderId="11" xfId="78" applyFont="1" applyBorder="1" applyAlignment="1">
      <alignment horizontal="center" vertical="center"/>
    </xf>
    <xf numFmtId="0" fontId="12" fillId="0" borderId="18" xfId="78" applyBorder="1" applyAlignment="1">
      <alignment horizontal="center" vertical="center"/>
    </xf>
    <xf numFmtId="0" fontId="32" fillId="32" borderId="14" xfId="78" applyFont="1" applyFill="1" applyBorder="1" applyAlignment="1" applyProtection="1">
      <alignment horizontal="center" vertical="center"/>
      <protection locked="0"/>
    </xf>
    <xf numFmtId="0" fontId="32" fillId="33" borderId="12" xfId="78" applyFont="1" applyFill="1" applyBorder="1" applyAlignment="1">
      <alignment horizontal="center" vertical="center"/>
    </xf>
    <xf numFmtId="0" fontId="32" fillId="33" borderId="18" xfId="78" applyFont="1" applyFill="1" applyBorder="1" applyAlignment="1">
      <alignment horizontal="center" vertical="center"/>
    </xf>
    <xf numFmtId="0" fontId="32" fillId="33" borderId="14" xfId="78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12" fillId="32" borderId="10" xfId="0" applyFont="1" applyFill="1" applyBorder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12" fillId="34" borderId="10" xfId="0" applyFont="1" applyFill="1" applyBorder="1" applyAlignment="1" applyProtection="1">
      <alignment wrapText="1"/>
      <protection locked="0"/>
    </xf>
    <xf numFmtId="0" fontId="8" fillId="27" borderId="10" xfId="0" applyFont="1" applyFill="1" applyBorder="1" applyAlignment="1">
      <alignment horizontal="center" wrapText="1"/>
    </xf>
    <xf numFmtId="0" fontId="0" fillId="27" borderId="10" xfId="0" applyFill="1" applyBorder="1" applyAlignment="1">
      <alignment horizontal="center" wrapText="1"/>
    </xf>
    <xf numFmtId="0" fontId="0" fillId="27" borderId="10" xfId="0" applyFill="1" applyBorder="1" applyAlignment="1">
      <alignment wrapText="1"/>
    </xf>
    <xf numFmtId="0" fontId="18" fillId="28" borderId="10" xfId="0" applyFont="1" applyFill="1" applyBorder="1" applyAlignment="1">
      <alignment horizontal="center" vertical="center" wrapText="1"/>
    </xf>
    <xf numFmtId="0" fontId="12" fillId="28" borderId="10" xfId="0" applyFont="1" applyFill="1" applyBorder="1" applyAlignment="1">
      <alignment horizontal="center" vertical="center" wrapText="1"/>
    </xf>
    <xf numFmtId="0" fontId="54" fillId="38" borderId="19" xfId="0" applyFont="1" applyFill="1" applyBorder="1" applyAlignment="1" applyProtection="1">
      <alignment horizontal="center" vertical="center" wrapText="1"/>
      <protection locked="0"/>
    </xf>
    <xf numFmtId="0" fontId="0" fillId="38" borderId="20" xfId="0" applyFill="1" applyBorder="1" applyAlignment="1">
      <alignment horizontal="center" wrapText="1"/>
    </xf>
    <xf numFmtId="0" fontId="0" fillId="38" borderId="11" xfId="0" applyFill="1" applyBorder="1" applyAlignment="1">
      <alignment horizontal="center" wrapText="1"/>
    </xf>
    <xf numFmtId="0" fontId="22" fillId="41" borderId="19" xfId="0" applyFont="1" applyFill="1" applyBorder="1" applyAlignment="1" applyProtection="1">
      <alignment horizontal="center" vertical="center" wrapText="1"/>
      <protection locked="0"/>
    </xf>
    <xf numFmtId="0" fontId="18" fillId="41" borderId="20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 applyProtection="1">
      <alignment horizontal="center" vertical="center" textRotation="90" wrapText="1"/>
      <protection locked="0"/>
    </xf>
    <xf numFmtId="0" fontId="18" fillId="0" borderId="18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32" fillId="32" borderId="12" xfId="0" applyFont="1" applyFill="1" applyBorder="1" applyAlignment="1" applyProtection="1">
      <alignment horizontal="center" vertical="center" wrapText="1"/>
      <protection locked="0"/>
    </xf>
    <xf numFmtId="0" fontId="32" fillId="32" borderId="18" xfId="0" applyFont="1" applyFill="1" applyBorder="1" applyAlignment="1" applyProtection="1">
      <alignment horizontal="center" vertical="center" wrapText="1"/>
      <protection locked="0"/>
    </xf>
    <xf numFmtId="0" fontId="32" fillId="32" borderId="10" xfId="0" applyFont="1" applyFill="1" applyBorder="1" applyAlignment="1" applyProtection="1">
      <alignment horizontal="center" vertical="center" wrapText="1"/>
      <protection locked="0"/>
    </xf>
    <xf numFmtId="0" fontId="32" fillId="32" borderId="14" xfId="0" applyFont="1" applyFill="1" applyBorder="1" applyAlignment="1" applyProtection="1">
      <alignment horizontal="center" vertical="center" wrapText="1"/>
      <protection locked="0"/>
    </xf>
    <xf numFmtId="0" fontId="18" fillId="33" borderId="12" xfId="0" applyFont="1" applyFill="1" applyBorder="1" applyAlignment="1" applyProtection="1">
      <alignment horizontal="center" vertical="center" textRotation="90" wrapText="1"/>
      <protection locked="0"/>
    </xf>
    <xf numFmtId="0" fontId="18" fillId="33" borderId="18" xfId="0" applyFont="1" applyFill="1" applyBorder="1" applyAlignment="1" applyProtection="1">
      <alignment horizontal="center" vertical="center" textRotation="90" wrapText="1"/>
      <protection locked="0"/>
    </xf>
    <xf numFmtId="0" fontId="32" fillId="33" borderId="12" xfId="0" applyFont="1" applyFill="1" applyBorder="1" applyAlignment="1" applyProtection="1">
      <alignment horizontal="center" vertical="center" wrapText="1"/>
      <protection locked="0"/>
    </xf>
    <xf numFmtId="0" fontId="32" fillId="33" borderId="18" xfId="0" applyFont="1" applyFill="1" applyBorder="1" applyAlignment="1" applyProtection="1">
      <alignment horizontal="center" vertical="center" wrapText="1"/>
      <protection locked="0"/>
    </xf>
    <xf numFmtId="0" fontId="32" fillId="33" borderId="14" xfId="0" applyFont="1" applyFill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8" fillId="34" borderId="12" xfId="0" applyFont="1" applyFill="1" applyBorder="1" applyAlignment="1">
      <alignment horizontal="center" vertical="center" textRotation="90" wrapText="1"/>
    </xf>
    <xf numFmtId="0" fontId="18" fillId="34" borderId="18" xfId="0" applyFont="1" applyFill="1" applyBorder="1" applyAlignment="1">
      <alignment horizontal="center" vertical="center" textRotation="90" wrapText="1"/>
    </xf>
    <xf numFmtId="0" fontId="32" fillId="34" borderId="12" xfId="0" applyFont="1" applyFill="1" applyBorder="1" applyAlignment="1">
      <alignment horizontal="center" vertical="center" wrapText="1"/>
    </xf>
    <xf numFmtId="0" fontId="32" fillId="34" borderId="18" xfId="0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 wrapText="1"/>
    </xf>
    <xf numFmtId="0" fontId="58" fillId="24" borderId="12" xfId="78" applyFont="1" applyFill="1" applyBorder="1" applyAlignment="1" applyProtection="1">
      <alignment horizontal="center" vertical="center" wrapText="1"/>
      <protection locked="0"/>
    </xf>
    <xf numFmtId="0" fontId="58" fillId="24" borderId="18" xfId="78" applyFont="1" applyFill="1" applyBorder="1" applyAlignment="1" applyProtection="1">
      <alignment horizontal="center" vertical="center" wrapText="1"/>
      <protection locked="0"/>
    </xf>
    <xf numFmtId="0" fontId="58" fillId="24" borderId="14" xfId="78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2" fillId="32" borderId="10" xfId="0" applyFont="1" applyFill="1" applyBorder="1" applyProtection="1">
      <protection locked="0"/>
    </xf>
    <xf numFmtId="0" fontId="12" fillId="33" borderId="10" xfId="0" applyFont="1" applyFill="1" applyBorder="1" applyProtection="1">
      <protection locked="0"/>
    </xf>
    <xf numFmtId="0" fontId="12" fillId="34" borderId="10" xfId="0" applyFont="1" applyFill="1" applyBorder="1" applyProtection="1">
      <protection locked="0"/>
    </xf>
    <xf numFmtId="0" fontId="18" fillId="28" borderId="10" xfId="0" applyFont="1" applyFill="1" applyBorder="1" applyAlignment="1">
      <alignment horizontal="center" vertical="center"/>
    </xf>
    <xf numFmtId="0" fontId="12" fillId="28" borderId="10" xfId="0" applyFont="1" applyFill="1" applyBorder="1" applyAlignment="1">
      <alignment horizontal="center" vertical="center"/>
    </xf>
    <xf numFmtId="0" fontId="0" fillId="38" borderId="20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18" fillId="0" borderId="18" xfId="0" applyFont="1" applyBorder="1" applyAlignment="1">
      <alignment horizontal="center" vertical="center" textRotation="90"/>
    </xf>
    <xf numFmtId="0" fontId="18" fillId="0" borderId="14" xfId="0" applyFont="1" applyBorder="1" applyAlignment="1">
      <alignment horizontal="center" vertical="center" textRotation="90"/>
    </xf>
    <xf numFmtId="0" fontId="32" fillId="32" borderId="12" xfId="0" applyFont="1" applyFill="1" applyBorder="1" applyAlignment="1" applyProtection="1">
      <alignment horizontal="center" vertical="center"/>
      <protection locked="0"/>
    </xf>
    <xf numFmtId="0" fontId="32" fillId="32" borderId="18" xfId="0" applyFont="1" applyFill="1" applyBorder="1" applyAlignment="1" applyProtection="1">
      <alignment horizontal="center" vertical="center"/>
      <protection locked="0"/>
    </xf>
    <xf numFmtId="0" fontId="32" fillId="32" borderId="10" xfId="0" applyFont="1" applyFill="1" applyBorder="1" applyAlignment="1" applyProtection="1">
      <alignment horizontal="center" vertical="center"/>
      <protection locked="0"/>
    </xf>
    <xf numFmtId="0" fontId="32" fillId="32" borderId="14" xfId="0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" vertical="center" textRotation="90"/>
      <protection locked="0"/>
    </xf>
    <xf numFmtId="0" fontId="18" fillId="33" borderId="18" xfId="0" applyFont="1" applyFill="1" applyBorder="1" applyAlignment="1" applyProtection="1">
      <alignment horizontal="center" vertical="center" textRotation="90"/>
      <protection locked="0"/>
    </xf>
    <xf numFmtId="0" fontId="32" fillId="33" borderId="12" xfId="0" applyFont="1" applyFill="1" applyBorder="1" applyAlignment="1" applyProtection="1">
      <alignment horizontal="center" vertical="center"/>
      <protection locked="0"/>
    </xf>
    <xf numFmtId="0" fontId="32" fillId="33" borderId="18" xfId="0" applyFont="1" applyFill="1" applyBorder="1" applyAlignment="1" applyProtection="1">
      <alignment horizontal="center" vertical="center"/>
      <protection locked="0"/>
    </xf>
    <xf numFmtId="0" fontId="32" fillId="33" borderId="14" xfId="0" applyFont="1" applyFill="1" applyBorder="1" applyAlignment="1" applyProtection="1">
      <alignment horizontal="center" vertical="center"/>
      <protection locked="0"/>
    </xf>
    <xf numFmtId="0" fontId="32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 textRotation="90"/>
    </xf>
    <xf numFmtId="0" fontId="18" fillId="34" borderId="18" xfId="0" applyFont="1" applyFill="1" applyBorder="1" applyAlignment="1">
      <alignment horizontal="center" vertical="center" textRotation="90"/>
    </xf>
    <xf numFmtId="0" fontId="32" fillId="34" borderId="12" xfId="0" applyFont="1" applyFill="1" applyBorder="1" applyAlignment="1">
      <alignment horizontal="center" vertical="center"/>
    </xf>
    <xf numFmtId="0" fontId="32" fillId="34" borderId="18" xfId="0" applyFont="1" applyFill="1" applyBorder="1" applyAlignment="1">
      <alignment horizontal="center" vertical="center"/>
    </xf>
    <xf numFmtId="0" fontId="32" fillId="34" borderId="14" xfId="0" applyFont="1" applyFill="1" applyBorder="1" applyAlignment="1">
      <alignment horizontal="center" vertical="center"/>
    </xf>
    <xf numFmtId="0" fontId="12" fillId="0" borderId="22" xfId="78" applyBorder="1" applyAlignment="1">
      <alignment horizontal="center" vertical="center"/>
    </xf>
    <xf numFmtId="0" fontId="12" fillId="0" borderId="23" xfId="78" applyBorder="1" applyAlignment="1">
      <alignment horizontal="center" vertical="center"/>
    </xf>
    <xf numFmtId="0" fontId="12" fillId="32" borderId="10" xfId="78" applyFont="1" applyFill="1" applyBorder="1" applyAlignment="1" applyProtection="1">
      <alignment horizontal="center" vertical="center"/>
      <protection locked="0"/>
    </xf>
    <xf numFmtId="0" fontId="12" fillId="33" borderId="10" xfId="78" applyFont="1" applyFill="1" applyBorder="1" applyAlignment="1" applyProtection="1">
      <alignment horizontal="center" vertical="center"/>
      <protection locked="0"/>
    </xf>
    <xf numFmtId="0" fontId="12" fillId="34" borderId="10" xfId="78" applyFont="1" applyFill="1" applyBorder="1" applyAlignment="1" applyProtection="1">
      <alignment horizontal="center" vertical="center"/>
      <protection locked="0"/>
    </xf>
    <xf numFmtId="0" fontId="12" fillId="0" borderId="12" xfId="78" applyBorder="1" applyAlignment="1">
      <alignment horizontal="center"/>
    </xf>
    <xf numFmtId="0" fontId="12" fillId="0" borderId="18" xfId="78" applyBorder="1" applyAlignment="1">
      <alignment horizontal="center"/>
    </xf>
    <xf numFmtId="0" fontId="12" fillId="0" borderId="14" xfId="78" applyBorder="1" applyAlignment="1">
      <alignment horizontal="center"/>
    </xf>
    <xf numFmtId="0" fontId="32" fillId="28" borderId="10" xfId="0" applyFont="1" applyFill="1" applyBorder="1" applyAlignment="1">
      <alignment horizontal="center" vertical="center"/>
    </xf>
    <xf numFmtId="0" fontId="26" fillId="28" borderId="10" xfId="0" applyFont="1" applyFill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4" fillId="32" borderId="10" xfId="0" applyFont="1" applyFill="1" applyBorder="1" applyAlignment="1" applyProtection="1">
      <alignment horizontal="center" vertical="center"/>
      <protection locked="0"/>
    </xf>
    <xf numFmtId="0" fontId="26" fillId="32" borderId="10" xfId="0" applyFont="1" applyFill="1" applyBorder="1" applyProtection="1"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26" fillId="33" borderId="10" xfId="0" applyFont="1" applyFill="1" applyBorder="1" applyProtection="1"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26" fillId="34" borderId="10" xfId="0" applyFont="1" applyFill="1" applyBorder="1" applyProtection="1">
      <protection locked="0"/>
    </xf>
    <xf numFmtId="0" fontId="67" fillId="27" borderId="10" xfId="0" applyFont="1" applyFill="1" applyBorder="1" applyAlignment="1">
      <alignment horizontal="center"/>
    </xf>
    <xf numFmtId="0" fontId="26" fillId="27" borderId="10" xfId="0" applyFont="1" applyFill="1" applyBorder="1" applyAlignment="1">
      <alignment horizontal="center"/>
    </xf>
    <xf numFmtId="0" fontId="26" fillId="27" borderId="10" xfId="0" applyFont="1" applyFill="1" applyBorder="1" applyAlignment="1"/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8" borderId="10" xfId="0" applyFont="1" applyFill="1" applyBorder="1" applyAlignment="1">
      <alignment horizontal="center" vertical="center"/>
    </xf>
    <xf numFmtId="0" fontId="29" fillId="28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" fillId="32" borderId="10" xfId="0" applyFont="1" applyFill="1" applyBorder="1" applyProtection="1">
      <protection locked="0"/>
    </xf>
    <xf numFmtId="0" fontId="1" fillId="33" borderId="10" xfId="0" applyFont="1" applyFill="1" applyBorder="1" applyProtection="1">
      <protection locked="0"/>
    </xf>
    <xf numFmtId="0" fontId="8" fillId="28" borderId="10" xfId="0" applyFont="1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1" fillId="34" borderId="10" xfId="0" applyFont="1" applyFill="1" applyBorder="1" applyProtection="1">
      <protection locked="0"/>
    </xf>
    <xf numFmtId="0" fontId="18" fillId="27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1" fillId="27" borderId="10" xfId="0" applyFont="1" applyFill="1" applyBorder="1" applyAlignment="1"/>
    <xf numFmtId="0" fontId="5" fillId="28" borderId="19" xfId="0" applyFont="1" applyFill="1" applyBorder="1" applyAlignment="1" applyProtection="1">
      <alignment horizontal="center" vertical="center" wrapText="1"/>
      <protection locked="0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11" xfId="0" applyFont="1" applyFill="1" applyBorder="1" applyAlignment="1">
      <alignment horizontal="center" vertical="center" wrapText="1"/>
    </xf>
  </cellXfs>
  <cellStyles count="8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Έμφαση1" xfId="7" builtinId="30" customBuiltin="1"/>
    <cellStyle name="20% - Έμφαση2" xfId="8" builtinId="34" customBuiltin="1"/>
    <cellStyle name="20% - Έμφαση3" xfId="9" builtinId="38" customBuiltin="1"/>
    <cellStyle name="20% - Έμφαση4" xfId="10" builtinId="42" customBuiltin="1"/>
    <cellStyle name="20% - Έμφαση5" xfId="11" builtinId="46" customBuiltin="1"/>
    <cellStyle name="20% - Έμφαση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Έμφαση1" xfId="19" builtinId="31" customBuiltin="1"/>
    <cellStyle name="40% - Έμφαση2" xfId="20" builtinId="35" customBuiltin="1"/>
    <cellStyle name="40% - Έμφαση3" xfId="21" builtinId="39" customBuiltin="1"/>
    <cellStyle name="40% - Έμφαση4" xfId="22" builtinId="43" customBuiltin="1"/>
    <cellStyle name="40% - Έμφαση5" xfId="23" builtinId="47" customBuiltin="1"/>
    <cellStyle name="40% - Έμφαση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Έμφαση1" xfId="31" builtinId="32" customBuiltin="1"/>
    <cellStyle name="60% - Έμφαση2" xfId="32" builtinId="36" customBuiltin="1"/>
    <cellStyle name="60% - Έμφαση3" xfId="33" builtinId="40" customBuiltin="1"/>
    <cellStyle name="60% - Έμφαση4" xfId="34" builtinId="44" customBuiltin="1"/>
    <cellStyle name="60% - Έμφαση5" xfId="35" builtinId="48" customBuiltin="1"/>
    <cellStyle name="60% - Έμφαση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  <cellStyle name="Βασικό_SYN_LYK_2008" xfId="60"/>
    <cellStyle name="Εισαγωγή" xfId="61" builtinId="20" customBuiltin="1"/>
    <cellStyle name="Έλεγχος κελιού" xfId="62" builtinId="23" customBuiltin="1"/>
    <cellStyle name="Έμφαση1" xfId="63" builtinId="29" customBuiltin="1"/>
    <cellStyle name="Έμφαση2" xfId="64" builtinId="33" customBuiltin="1"/>
    <cellStyle name="Έμφαση3" xfId="65" builtinId="37" customBuiltin="1"/>
    <cellStyle name="Έμφαση4" xfId="66" builtinId="41" customBuiltin="1"/>
    <cellStyle name="Έμφαση5" xfId="67" builtinId="45" customBuiltin="1"/>
    <cellStyle name="Έμφαση6" xfId="68" builtinId="49" customBuiltin="1"/>
    <cellStyle name="Έξοδος" xfId="69" builtinId="21" customBuiltin="1"/>
    <cellStyle name="Επεξηγηματικό κείμενο" xfId="70" builtinId="53" customBuiltin="1"/>
    <cellStyle name="Επικεφαλίδα 1" xfId="71" builtinId="16" customBuiltin="1"/>
    <cellStyle name="Επικεφαλίδα 2" xfId="72" builtinId="17" customBuiltin="1"/>
    <cellStyle name="Επικεφαλίδα 3" xfId="73" builtinId="18" customBuiltin="1"/>
    <cellStyle name="Επικεφαλίδα 4" xfId="74" builtinId="19" customBuiltin="1"/>
    <cellStyle name="Κακό" xfId="75" builtinId="27" customBuiltin="1"/>
    <cellStyle name="Καλό" xfId="76" builtinId="26" customBuiltin="1"/>
    <cellStyle name="Κανονικό" xfId="0" builtinId="0"/>
    <cellStyle name="Κανονικό 2" xfId="77"/>
    <cellStyle name="Κανονικό 2 2" xfId="78"/>
    <cellStyle name="Κανονικό 3" xfId="79"/>
    <cellStyle name="Ουδέτερο" xfId="80" builtinId="28" customBuiltin="1"/>
    <cellStyle name="Προειδοποιητικό κείμενο" xfId="81" builtinId="11" customBuiltin="1"/>
    <cellStyle name="Σημείωση" xfId="82" builtinId="10" customBuiltin="1"/>
    <cellStyle name="Συνδεδεμένο κελί" xfId="83" builtinId="24" customBuiltin="1"/>
    <cellStyle name="Σύνολο" xfId="84" builtinId="25" customBuiltin="1"/>
    <cellStyle name="Τίτλος" xfId="85" builtinId="15" customBuiltin="1"/>
    <cellStyle name="Υπολογισμός" xfId="86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55"/>
  <sheetViews>
    <sheetView tabSelected="1" view="pageBreakPreview" zoomScale="75" zoomScaleNormal="75" zoomScaleSheetLayoutView="75" workbookViewId="0">
      <selection activeCell="C8" sqref="C8:C10"/>
    </sheetView>
  </sheetViews>
  <sheetFormatPr defaultRowHeight="12.75" x14ac:dyDescent="0.2"/>
  <cols>
    <col min="1" max="1" width="76.7109375" style="1" customWidth="1"/>
    <col min="2" max="2" width="9.140625" style="1" bestFit="1" customWidth="1"/>
    <col min="3" max="3" width="9.42578125" style="1" bestFit="1" customWidth="1"/>
    <col min="4" max="4" width="21.140625" style="52" bestFit="1" customWidth="1"/>
    <col min="5" max="5" width="5.7109375" style="52" customWidth="1"/>
    <col min="6" max="6" width="7.7109375" style="52" customWidth="1"/>
    <col min="7" max="7" width="6" style="52" customWidth="1"/>
    <col min="8" max="8" width="8.28515625" style="52" customWidth="1"/>
    <col min="9" max="9" width="6" style="52" customWidth="1"/>
    <col min="10" max="10" width="9.28515625" style="52" customWidth="1"/>
    <col min="11" max="11" width="10.5703125" style="1" bestFit="1" customWidth="1"/>
    <col min="12" max="12" width="12.140625" style="1" bestFit="1" customWidth="1"/>
    <col min="13" max="13" width="8.28515625" style="1" bestFit="1" customWidth="1"/>
    <col min="14" max="14" width="9.140625" style="1" hidden="1" customWidth="1"/>
    <col min="15" max="15" width="5.7109375" style="1" customWidth="1"/>
    <col min="16" max="16" width="12.5703125" style="1" customWidth="1"/>
    <col min="17" max="17" width="13.85546875" style="1" customWidth="1"/>
    <col min="18" max="18" width="13.7109375" style="1" bestFit="1" customWidth="1"/>
    <col min="19" max="16384" width="9.140625" style="1"/>
  </cols>
  <sheetData>
    <row r="1" spans="1:18" s="2" customFormat="1" ht="20.25" x14ac:dyDescent="0.3">
      <c r="A1" s="237" t="s">
        <v>88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9"/>
    </row>
    <row r="2" spans="1:18" s="2" customFormat="1" ht="45" customHeight="1" x14ac:dyDescent="0.2">
      <c r="A2" s="272" t="s">
        <v>107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4"/>
    </row>
    <row r="3" spans="1:18" s="2" customFormat="1" ht="45" customHeight="1" x14ac:dyDescent="0.2">
      <c r="A3" s="243" t="s">
        <v>118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5"/>
    </row>
    <row r="4" spans="1:18" s="4" customFormat="1" ht="20.25" x14ac:dyDescent="0.3">
      <c r="A4" s="240" t="s">
        <v>73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2"/>
    </row>
    <row r="5" spans="1:18" ht="20.25" x14ac:dyDescent="0.3">
      <c r="A5" s="5" t="s">
        <v>168</v>
      </c>
      <c r="B5" s="5"/>
      <c r="C5" s="6"/>
      <c r="D5" s="205"/>
      <c r="E5" s="303" t="s">
        <v>0</v>
      </c>
      <c r="F5" s="304"/>
      <c r="G5" s="305" t="s">
        <v>1</v>
      </c>
      <c r="H5" s="306"/>
      <c r="I5" s="290" t="s">
        <v>2</v>
      </c>
      <c r="J5" s="291"/>
      <c r="K5" s="292"/>
      <c r="L5" s="293"/>
      <c r="M5" s="294"/>
    </row>
    <row r="6" spans="1:18" s="10" customFormat="1" ht="74.25" customHeight="1" x14ac:dyDescent="0.2">
      <c r="A6" s="78" t="s">
        <v>9</v>
      </c>
      <c r="B6" s="79" t="s">
        <v>14</v>
      </c>
      <c r="C6" s="80" t="s">
        <v>3</v>
      </c>
      <c r="D6" s="166" t="s">
        <v>111</v>
      </c>
      <c r="E6" s="81" t="s">
        <v>4</v>
      </c>
      <c r="F6" s="82" t="s">
        <v>5</v>
      </c>
      <c r="G6" s="83" t="s">
        <v>4</v>
      </c>
      <c r="H6" s="84" t="s">
        <v>5</v>
      </c>
      <c r="I6" s="85" t="s">
        <v>4</v>
      </c>
      <c r="J6" s="86" t="s">
        <v>5</v>
      </c>
      <c r="K6" s="295" t="s">
        <v>10</v>
      </c>
      <c r="L6" s="296"/>
      <c r="M6" s="9"/>
      <c r="P6" s="275" t="s">
        <v>34</v>
      </c>
      <c r="Q6" s="275" t="s">
        <v>35</v>
      </c>
      <c r="R6" s="288" t="s">
        <v>36</v>
      </c>
    </row>
    <row r="7" spans="1:18" s="39" customFormat="1" ht="64.5" customHeight="1" x14ac:dyDescent="0.2">
      <c r="A7" s="278" t="s">
        <v>74</v>
      </c>
      <c r="B7" s="279"/>
      <c r="C7" s="280"/>
      <c r="D7" s="279"/>
      <c r="E7" s="307" t="s">
        <v>75</v>
      </c>
      <c r="F7" s="308"/>
      <c r="G7" s="308"/>
      <c r="H7" s="308"/>
      <c r="I7" s="308"/>
      <c r="J7" s="308"/>
      <c r="K7" s="87" t="s">
        <v>4</v>
      </c>
      <c r="L7" s="87" t="s">
        <v>15</v>
      </c>
      <c r="M7" s="309" t="s">
        <v>83</v>
      </c>
      <c r="N7" s="296"/>
      <c r="P7" s="276"/>
      <c r="Q7" s="276"/>
      <c r="R7" s="289"/>
    </row>
    <row r="8" spans="1:18" s="39" customFormat="1" ht="14.25" x14ac:dyDescent="0.2">
      <c r="A8" s="95" t="s">
        <v>89</v>
      </c>
      <c r="B8" s="300" t="s">
        <v>6</v>
      </c>
      <c r="C8" s="282" t="s">
        <v>80</v>
      </c>
      <c r="D8" s="269">
        <f>SUM('1o Καρδ'!D8+'2o Καρδ'!D8+'3ο Καρδ'!D8+'4o Καρδ'!D8+'5ο Καρδ'!D8+Εσπερινό!D8+Ιτέα!D8+Μαγούλα!D8+Μητρόπολη!D8+Μουσικό!D8+Μουζάκι!D8+Παλαμάς!D8+Προάστιο!D8+Σοφάδες!D8+Λεονταρίου!D8)</f>
        <v>36</v>
      </c>
      <c r="E8" s="219">
        <f>SUM('1o Καρδ'!E8+'2o Καρδ'!E8+'3ο Καρδ'!E8+'4o Καρδ'!E8+'5ο Καρδ'!E8+Εσπερινό!E8+Ιτέα!E8+Μαγούλα!E8+Μητρόπολη!E8+Μουσικό!E8+Μουζάκι!E8+Παλαμάς!E8+Λεονταρίου!E8)</f>
        <v>24</v>
      </c>
      <c r="F8" s="219">
        <f>SUM('1o Καρδ'!F8+'2o Καρδ'!F8+'3ο Καρδ'!F8+'4o Καρδ'!F8+'5ο Καρδ'!F8+Εσπερινό!F8+Ιτέα!F8+Μαγούλα!F8+Μητρόπολη!F8+Μουσικό!F8+Μουζάκι!F8+Παλαμάς!F8+Λεονταρίου!F8)</f>
        <v>5</v>
      </c>
      <c r="G8" s="75"/>
      <c r="H8" s="75"/>
      <c r="I8" s="75"/>
      <c r="J8" s="75"/>
      <c r="K8" s="40">
        <f t="shared" ref="K8" si="0">SUM(E8)</f>
        <v>24</v>
      </c>
      <c r="L8" s="40">
        <f t="shared" ref="L8" si="1">SUM(F8)</f>
        <v>5</v>
      </c>
      <c r="M8" s="40">
        <f t="shared" ref="M8" si="2">SUM(K8,L8)</f>
        <v>29</v>
      </c>
      <c r="N8" s="108"/>
      <c r="O8" s="109"/>
      <c r="P8" s="71">
        <f t="shared" ref="P8" si="3">(K8*100)/M8</f>
        <v>82.758620689655174</v>
      </c>
      <c r="Q8" s="71">
        <f t="shared" ref="Q8" si="4">(L8*100)/M8</f>
        <v>17.241379310344829</v>
      </c>
      <c r="R8" s="71">
        <f>(M8*100)/$D$8</f>
        <v>80.555555555555557</v>
      </c>
    </row>
    <row r="9" spans="1:18" s="39" customFormat="1" ht="28.5" x14ac:dyDescent="0.2">
      <c r="A9" s="95" t="s">
        <v>78</v>
      </c>
      <c r="B9" s="301"/>
      <c r="C9" s="283"/>
      <c r="D9" s="270"/>
      <c r="E9" s="219">
        <f>SUM('1o Καρδ'!E9+'2o Καρδ'!E9+'3ο Καρδ'!E9+'4o Καρδ'!E9+'5ο Καρδ'!E9+Εσπερινό!E9+Ιτέα!E9+Μαγούλα!E9+Μητρόπολη!E9+Μουσικό!E9+Μουζάκι!E9+Παλαμάς!E9+Λεονταρίου!E9)</f>
        <v>9</v>
      </c>
      <c r="F9" s="219">
        <f>SUM('1o Καρδ'!F9+'2o Καρδ'!F9+'3ο Καρδ'!F9+'4o Καρδ'!F9+'5ο Καρδ'!F9+Εσπερινό!F9+Ιτέα!F9+Μαγούλα!F9+Μητρόπολη!F9+Μουσικό!F9+Μουζάκι!F9+Παλαμάς!F9+Λεονταρίου!F9)</f>
        <v>17</v>
      </c>
      <c r="G9" s="75"/>
      <c r="H9" s="75"/>
      <c r="I9" s="75"/>
      <c r="J9" s="75"/>
      <c r="K9" s="40">
        <f t="shared" ref="K9:L15" si="5">SUM(E9)</f>
        <v>9</v>
      </c>
      <c r="L9" s="40">
        <f t="shared" si="5"/>
        <v>17</v>
      </c>
      <c r="M9" s="40">
        <f t="shared" ref="M9:M15" si="6">SUM(K9,L9)</f>
        <v>26</v>
      </c>
      <c r="P9" s="71">
        <f t="shared" ref="P9:P15" si="7">(K9*100)/M9</f>
        <v>34.615384615384613</v>
      </c>
      <c r="Q9" s="71">
        <f t="shared" ref="Q9:Q15" si="8">(L9*100)/M9</f>
        <v>65.384615384615387</v>
      </c>
      <c r="R9" s="71">
        <f t="shared" ref="R9:R10" si="9">(M9*100)/$D$8</f>
        <v>72.222222222222229</v>
      </c>
    </row>
    <row r="10" spans="1:18" s="39" customFormat="1" ht="28.5" x14ac:dyDescent="0.2">
      <c r="A10" s="95" t="s">
        <v>79</v>
      </c>
      <c r="B10" s="301"/>
      <c r="C10" s="284"/>
      <c r="D10" s="271"/>
      <c r="E10" s="219">
        <f>SUM('1o Καρδ'!E10+'2o Καρδ'!E10+'3ο Καρδ'!E10+'4o Καρδ'!E10+'5ο Καρδ'!E10+Εσπερινό!E10+Ιτέα!E10+Μαγούλα!E10+Μητρόπολη!E10+Μουσικό!E10+Μουζάκι!E10+Παλαμάς!E10+Λεονταρίου!E10)</f>
        <v>2</v>
      </c>
      <c r="F10" s="219">
        <f>SUM('1o Καρδ'!F10+'2o Καρδ'!F10+'3ο Καρδ'!F10+'4o Καρδ'!F10+'5ο Καρδ'!F10+Εσπερινό!F10+Ιτέα!F10+Μαγούλα!F10+Μητρόπολη!F10+Μουσικό!F10+Μουζάκι!F10+Παλαμάς!F10+Λεονταρίου!F10)</f>
        <v>14</v>
      </c>
      <c r="G10" s="75"/>
      <c r="H10" s="75"/>
      <c r="I10" s="75"/>
      <c r="J10" s="75"/>
      <c r="K10" s="40">
        <f t="shared" si="5"/>
        <v>2</v>
      </c>
      <c r="L10" s="40">
        <f t="shared" si="5"/>
        <v>14</v>
      </c>
      <c r="M10" s="40">
        <f t="shared" si="6"/>
        <v>16</v>
      </c>
      <c r="P10" s="71">
        <f t="shared" si="7"/>
        <v>12.5</v>
      </c>
      <c r="Q10" s="71">
        <f t="shared" si="8"/>
        <v>87.5</v>
      </c>
      <c r="R10" s="71">
        <f t="shared" si="9"/>
        <v>44.444444444444443</v>
      </c>
    </row>
    <row r="11" spans="1:18" s="39" customFormat="1" ht="28.5" x14ac:dyDescent="0.2">
      <c r="A11" s="110" t="s">
        <v>90</v>
      </c>
      <c r="B11" s="301"/>
      <c r="C11" s="282" t="s">
        <v>92</v>
      </c>
      <c r="D11" s="269">
        <f>SUM('1o Καρδ'!D11+'2o Καρδ'!D11+'3ο Καρδ'!D11+'4o Καρδ'!D11+'5ο Καρδ'!D11+Εσπερινό!D11+Ιτέα!D11+Μαγούλα!D11+Μητρόπολη!D11+Μουσικό!D11+Μουζάκι!D11+Παλαμάς!D11+Προάστιο!D11+Σοφάδες!D11+Λεονταρίου!D11)</f>
        <v>34</v>
      </c>
      <c r="E11" s="219">
        <f>SUM('1o Καρδ'!E11+'2o Καρδ'!E11+'3ο Καρδ'!E11+'4o Καρδ'!E11+'5ο Καρδ'!E11+Εσπερινό!E11+Ιτέα!E11+Μαγούλα!E11+Μητρόπολη!E11+Μουσικό!E11+Μουζάκι!E11+Παλαμάς!E11+Λεονταρίου!E11)</f>
        <v>10</v>
      </c>
      <c r="F11" s="219">
        <f>SUM('1o Καρδ'!F11+'2o Καρδ'!F11+'3ο Καρδ'!F11+'4o Καρδ'!F11+'5ο Καρδ'!F11+Εσπερινό!F11+Ιτέα!F11+Μαγούλα!F11+Μητρόπολη!F11+Μουσικό!F11+Μουζάκι!F11+Παλαμάς!F11+Λεονταρίου!F11)</f>
        <v>18</v>
      </c>
      <c r="G11" s="75"/>
      <c r="H11" s="75"/>
      <c r="I11" s="75"/>
      <c r="J11" s="75"/>
      <c r="K11" s="40">
        <f t="shared" si="5"/>
        <v>10</v>
      </c>
      <c r="L11" s="40">
        <f t="shared" si="5"/>
        <v>18</v>
      </c>
      <c r="M11" s="40">
        <f t="shared" si="6"/>
        <v>28</v>
      </c>
      <c r="P11" s="71">
        <f t="shared" si="7"/>
        <v>35.714285714285715</v>
      </c>
      <c r="Q11" s="71">
        <f t="shared" si="8"/>
        <v>64.285714285714292</v>
      </c>
      <c r="R11" s="71">
        <f>(M11*100)/$D$11</f>
        <v>82.352941176470594</v>
      </c>
    </row>
    <row r="12" spans="1:18" s="39" customFormat="1" ht="28.5" x14ac:dyDescent="0.2">
      <c r="A12" s="110" t="s">
        <v>91</v>
      </c>
      <c r="B12" s="301"/>
      <c r="C12" s="283"/>
      <c r="D12" s="270"/>
      <c r="E12" s="219">
        <f>SUM('1o Καρδ'!E12+'2o Καρδ'!E12+'3ο Καρδ'!E12+'4o Καρδ'!E12+'5ο Καρδ'!E12+Εσπερινό!E12+Ιτέα!E12+Μαγούλα!E12+Μητρόπολη!E12+Μουσικό!E12+Μουζάκι!E12+Παλαμάς!E12+Λεονταρίου!E12)</f>
        <v>11</v>
      </c>
      <c r="F12" s="219">
        <f>SUM('1o Καρδ'!F12+'2o Καρδ'!F12+'3ο Καρδ'!F12+'4o Καρδ'!F12+'5ο Καρδ'!F12+Εσπερινό!F12+Ιτέα!F12+Μαγούλα!F12+Μητρόπολη!F12+Μουσικό!F12+Μουζάκι!F12+Παλαμάς!F12+Λεονταρίου!F12)</f>
        <v>8</v>
      </c>
      <c r="G12" s="75"/>
      <c r="H12" s="75"/>
      <c r="I12" s="75"/>
      <c r="J12" s="75"/>
      <c r="K12" s="40">
        <f t="shared" si="5"/>
        <v>11</v>
      </c>
      <c r="L12" s="40">
        <f t="shared" si="5"/>
        <v>8</v>
      </c>
      <c r="M12" s="40">
        <f t="shared" si="6"/>
        <v>19</v>
      </c>
      <c r="P12" s="71">
        <f t="shared" si="7"/>
        <v>57.89473684210526</v>
      </c>
      <c r="Q12" s="71">
        <f t="shared" si="8"/>
        <v>42.10526315789474</v>
      </c>
      <c r="R12" s="71">
        <f t="shared" ref="R12:R13" si="10">(M12*100)/$D$11</f>
        <v>55.882352941176471</v>
      </c>
    </row>
    <row r="13" spans="1:18" s="39" customFormat="1" ht="14.25" x14ac:dyDescent="0.2">
      <c r="A13" s="28" t="s">
        <v>20</v>
      </c>
      <c r="B13" s="301"/>
      <c r="C13" s="284"/>
      <c r="D13" s="271"/>
      <c r="E13" s="219">
        <f>SUM('1o Καρδ'!E13+'2o Καρδ'!E13+'3ο Καρδ'!E13+'4o Καρδ'!E13+'5ο Καρδ'!E13+Εσπερινό!E13+Ιτέα!E13+Μαγούλα!E13+Μητρόπολη!E13+Μουσικό!E13+Μουζάκι!E13+Παλαμάς!E13+Λεονταρίου!E13)</f>
        <v>9</v>
      </c>
      <c r="F13" s="219">
        <f>SUM('1o Καρδ'!F13+'2o Καρδ'!F13+'3ο Καρδ'!F13+'4o Καρδ'!F13+'5ο Καρδ'!F13+Εσπερινό!F13+Ιτέα!F13+Μαγούλα!F13+Μητρόπολη!F13+Μουσικό!F13+Μουζάκι!F13+Παλαμάς!F13+Λεονταρίου!F13)</f>
        <v>5</v>
      </c>
      <c r="G13" s="75"/>
      <c r="H13" s="75"/>
      <c r="I13" s="75"/>
      <c r="J13" s="75"/>
      <c r="K13" s="40">
        <f t="shared" ref="K13" si="11">SUM(E13)</f>
        <v>9</v>
      </c>
      <c r="L13" s="40">
        <f t="shared" ref="L13" si="12">SUM(F13)</f>
        <v>5</v>
      </c>
      <c r="M13" s="40">
        <f t="shared" ref="M13" si="13">SUM(K13,L13)</f>
        <v>14</v>
      </c>
      <c r="P13" s="71">
        <f t="shared" ref="P13" si="14">(K13*100)/M13</f>
        <v>64.285714285714292</v>
      </c>
      <c r="Q13" s="71">
        <f t="shared" ref="Q13" si="15">(L13*100)/M13</f>
        <v>35.714285714285715</v>
      </c>
      <c r="R13" s="71">
        <f t="shared" si="10"/>
        <v>41.176470588235297</v>
      </c>
    </row>
    <row r="14" spans="1:18" s="39" customFormat="1" ht="14.25" x14ac:dyDescent="0.2">
      <c r="A14" s="27" t="s">
        <v>94</v>
      </c>
      <c r="B14" s="301"/>
      <c r="C14" s="281" t="s">
        <v>93</v>
      </c>
      <c r="D14" s="269">
        <f>SUM('1o Καρδ'!D14+'2o Καρδ'!D14+'3ο Καρδ'!D14+'4o Καρδ'!D14+'5ο Καρδ'!D14+Εσπερινό!D14+Ιτέα!D14+Μαγούλα!D14+Μητρόπολη!D14+Μουσικό!D14+Μουζάκι!D14+Παλαμάς!D14+Προάστιο!D14+Σοφάδες!D14+Λεονταρίου!D14)</f>
        <v>28</v>
      </c>
      <c r="E14" s="219">
        <f>SUM('1o Καρδ'!E14+'2o Καρδ'!E14+'3ο Καρδ'!E14+'4o Καρδ'!E14+'5ο Καρδ'!E14+Εσπερινό!E14+Ιτέα!E14+Μαγούλα!E14+Μητρόπολη!E14+Μουσικό!E14+Μουζάκι!E14+Παλαμάς!E14+Λεονταρίου!E14)</f>
        <v>3</v>
      </c>
      <c r="F14" s="219">
        <f>SUM('1o Καρδ'!F14+'2o Καρδ'!F14+'3ο Καρδ'!F14+'4o Καρδ'!F14+'5ο Καρδ'!F14+Εσπερινό!F14+Ιτέα!F14+Μαγούλα!F14+Μητρόπολη!F14+Μουσικό!F14+Μουζάκι!F14+Παλαμάς!F14+Λεονταρίου!F14)</f>
        <v>12</v>
      </c>
      <c r="G14" s="75"/>
      <c r="H14" s="75"/>
      <c r="I14" s="75"/>
      <c r="J14" s="75"/>
      <c r="K14" s="40">
        <f t="shared" si="5"/>
        <v>3</v>
      </c>
      <c r="L14" s="40">
        <f t="shared" si="5"/>
        <v>12</v>
      </c>
      <c r="M14" s="40">
        <f t="shared" si="6"/>
        <v>15</v>
      </c>
      <c r="P14" s="71">
        <f t="shared" si="7"/>
        <v>20</v>
      </c>
      <c r="Q14" s="71">
        <f t="shared" si="8"/>
        <v>80</v>
      </c>
      <c r="R14" s="71">
        <f>(M14*100)/$D$14</f>
        <v>53.571428571428569</v>
      </c>
    </row>
    <row r="15" spans="1:18" s="39" customFormat="1" ht="14.25" x14ac:dyDescent="0.2">
      <c r="A15" s="27" t="s">
        <v>46</v>
      </c>
      <c r="B15" s="301"/>
      <c r="C15" s="281"/>
      <c r="D15" s="271"/>
      <c r="E15" s="219">
        <f>SUM('1o Καρδ'!E15+'2o Καρδ'!E15+'3ο Καρδ'!E15+'4o Καρδ'!E15+'5ο Καρδ'!E15+Εσπερινό!E15+Ιτέα!E15+Μαγούλα!E15+Μητρόπολη!E15+Μουσικό!E15+Μουζάκι!E15+Παλαμάς!E15+Λεονταρίου!E15)</f>
        <v>7</v>
      </c>
      <c r="F15" s="219">
        <f>SUM('1o Καρδ'!F15+'2o Καρδ'!F15+'3ο Καρδ'!F15+'4o Καρδ'!F15+'5ο Καρδ'!F15+Εσπερινό!F15+Ιτέα!F15+Μαγούλα!F15+Μητρόπολη!F15+Μουσικό!F15+Μουζάκι!F15+Παλαμάς!F15+Λεονταρίου!F15)</f>
        <v>10</v>
      </c>
      <c r="G15" s="75"/>
      <c r="H15" s="75"/>
      <c r="I15" s="75"/>
      <c r="J15" s="75"/>
      <c r="K15" s="40">
        <f t="shared" si="5"/>
        <v>7</v>
      </c>
      <c r="L15" s="40">
        <f t="shared" si="5"/>
        <v>10</v>
      </c>
      <c r="M15" s="40">
        <f t="shared" si="6"/>
        <v>17</v>
      </c>
      <c r="P15" s="71">
        <f t="shared" si="7"/>
        <v>41.176470588235297</v>
      </c>
      <c r="Q15" s="71">
        <f t="shared" si="8"/>
        <v>58.823529411764703</v>
      </c>
      <c r="R15" s="71">
        <f>(M15*100)/$D$14</f>
        <v>60.714285714285715</v>
      </c>
    </row>
    <row r="16" spans="1:18" s="39" customFormat="1" ht="14.25" x14ac:dyDescent="0.2">
      <c r="A16" s="28" t="s">
        <v>113</v>
      </c>
      <c r="B16" s="301"/>
      <c r="C16" s="282" t="s">
        <v>97</v>
      </c>
      <c r="D16" s="269">
        <f>SUM('1o Καρδ'!D16+'2o Καρδ'!D16+'3ο Καρδ'!D16+'4o Καρδ'!D16+'5ο Καρδ'!D16+Εσπερινό!D16+Ιτέα!D16+Μαγούλα!D16+Μητρόπολη!D16+Μουσικό!D16+Μουζάκι!D16+Παλαμάς!D16+Προάστιο!D16+Σοφάδες!D16+Λεονταρίου!D16)</f>
        <v>18</v>
      </c>
      <c r="E16" s="219">
        <f>SUM('1o Καρδ'!E16+'2o Καρδ'!E16+'3ο Καρδ'!E16+'4o Καρδ'!E16+'5ο Καρδ'!E16+Εσπερινό!E16+Ιτέα!E16+Μαγούλα!E16+Μητρόπολη!E16+Μουσικό!E16+Μουζάκι!E16+Παλαμάς!E16+Λεονταρίου!E16)</f>
        <v>3</v>
      </c>
      <c r="F16" s="219">
        <f>SUM('1o Καρδ'!F16+'2o Καρδ'!F16+'3ο Καρδ'!F16+'4o Καρδ'!F16+'5ο Καρδ'!F16+Εσπερινό!F16+Ιτέα!F16+Μαγούλα!F16+Μητρόπολη!F16+Μουσικό!F16+Μουζάκι!F16+Παλαμάς!F16+Λεονταρίου!F16)</f>
        <v>6</v>
      </c>
      <c r="G16" s="75"/>
      <c r="H16" s="75"/>
      <c r="I16" s="75"/>
      <c r="J16" s="75"/>
      <c r="K16" s="40">
        <f t="shared" ref="K16:K20" si="16">SUM(E16)</f>
        <v>3</v>
      </c>
      <c r="L16" s="40">
        <f t="shared" ref="L16:L20" si="17">SUM(F16)</f>
        <v>6</v>
      </c>
      <c r="M16" s="40">
        <f t="shared" ref="M16:M20" si="18">SUM(K16,L16)</f>
        <v>9</v>
      </c>
      <c r="P16" s="71">
        <f t="shared" ref="P16:P20" si="19">(K16*100)/M16</f>
        <v>33.333333333333336</v>
      </c>
      <c r="Q16" s="71">
        <f t="shared" ref="Q16:Q20" si="20">(L16*100)/M16</f>
        <v>66.666666666666671</v>
      </c>
      <c r="R16" s="71">
        <f>(M16*100)/$D$16</f>
        <v>50</v>
      </c>
    </row>
    <row r="17" spans="1:22" s="39" customFormat="1" ht="14.25" x14ac:dyDescent="0.2">
      <c r="A17" s="28" t="s">
        <v>114</v>
      </c>
      <c r="B17" s="301"/>
      <c r="C17" s="283"/>
      <c r="D17" s="270"/>
      <c r="E17" s="219">
        <f>SUM('1o Καρδ'!E17+'2o Καρδ'!E17+'3ο Καρδ'!E17+'4o Καρδ'!E17+'5ο Καρδ'!E17+Εσπερινό!E17+Ιτέα!E17+Μαγούλα!E17+Μητρόπολη!E17+Μουσικό!E17+Μουζάκι!E17+Παλαμάς!E17+Λεονταρίου!E17)</f>
        <v>1</v>
      </c>
      <c r="F17" s="219">
        <f>SUM('1o Καρδ'!F17+'2o Καρδ'!F17+'3ο Καρδ'!F17+'4o Καρδ'!F17+'5ο Καρδ'!F17+Εσπερινό!F17+Ιτέα!F17+Μαγούλα!F17+Μητρόπολη!F17+Μουσικό!F17+Μουζάκι!F17+Παλαμάς!F17+Λεονταρίου!F17)</f>
        <v>5</v>
      </c>
      <c r="G17" s="75"/>
      <c r="H17" s="75"/>
      <c r="I17" s="75"/>
      <c r="J17" s="75"/>
      <c r="K17" s="40">
        <f t="shared" si="16"/>
        <v>1</v>
      </c>
      <c r="L17" s="40">
        <f t="shared" si="17"/>
        <v>5</v>
      </c>
      <c r="M17" s="40">
        <f t="shared" si="18"/>
        <v>6</v>
      </c>
      <c r="P17" s="71">
        <f t="shared" si="19"/>
        <v>16.666666666666668</v>
      </c>
      <c r="Q17" s="71">
        <f t="shared" si="20"/>
        <v>83.333333333333329</v>
      </c>
      <c r="R17" s="71">
        <f t="shared" ref="R17:R20" si="21">(M17*100)/$D$16</f>
        <v>33.333333333333336</v>
      </c>
    </row>
    <row r="18" spans="1:22" s="39" customFormat="1" ht="28.5" x14ac:dyDescent="0.2">
      <c r="A18" s="28" t="s">
        <v>115</v>
      </c>
      <c r="B18" s="301"/>
      <c r="C18" s="283"/>
      <c r="D18" s="270"/>
      <c r="E18" s="219">
        <f>SUM('1o Καρδ'!E18+'2o Καρδ'!E18+'3ο Καρδ'!E18+'4o Καρδ'!E18+'5ο Καρδ'!E18+Εσπερινό!E18+Ιτέα!E18+Μαγούλα!E18+Μητρόπολη!E18+Μουσικό!E18+Μουζάκι!E18+Παλαμάς!E18+Λεονταρίου!E18)</f>
        <v>3</v>
      </c>
      <c r="F18" s="219">
        <f>SUM('1o Καρδ'!F18+'2o Καρδ'!F18+'3ο Καρδ'!F18+'4o Καρδ'!F18+'5ο Καρδ'!F18+Εσπερινό!F18+Ιτέα!F18+Μαγούλα!F18+Μητρόπολη!F18+Μουσικό!F18+Μουζάκι!F18+Παλαμάς!F18+Λεονταρίου!F18)</f>
        <v>5</v>
      </c>
      <c r="G18" s="75"/>
      <c r="H18" s="75"/>
      <c r="I18" s="75"/>
      <c r="J18" s="75"/>
      <c r="K18" s="40">
        <f t="shared" si="16"/>
        <v>3</v>
      </c>
      <c r="L18" s="40">
        <f t="shared" si="17"/>
        <v>5</v>
      </c>
      <c r="M18" s="40">
        <f t="shared" si="18"/>
        <v>8</v>
      </c>
      <c r="P18" s="71">
        <f t="shared" si="19"/>
        <v>37.5</v>
      </c>
      <c r="Q18" s="71">
        <f t="shared" si="20"/>
        <v>62.5</v>
      </c>
      <c r="R18" s="71">
        <f t="shared" si="21"/>
        <v>44.444444444444443</v>
      </c>
    </row>
    <row r="19" spans="1:22" s="39" customFormat="1" ht="14.25" x14ac:dyDescent="0.2">
      <c r="A19" s="28" t="s">
        <v>116</v>
      </c>
      <c r="B19" s="301"/>
      <c r="C19" s="283"/>
      <c r="D19" s="270"/>
      <c r="E19" s="219">
        <f>SUM('1o Καρδ'!E19+'2o Καρδ'!E19+'3ο Καρδ'!E19+'4o Καρδ'!E19+'5ο Καρδ'!E19+Εσπερινό!E19+Ιτέα!E19+Μαγούλα!E19+Μητρόπολη!E19+Μουσικό!E19+Μουζάκι!E19+Παλαμάς!E19+Λεονταρίου!E19)</f>
        <v>5</v>
      </c>
      <c r="F19" s="219">
        <f>SUM('1o Καρδ'!F19+'2o Καρδ'!F19+'3ο Καρδ'!F19+'4o Καρδ'!F19+'5ο Καρδ'!F19+Εσπερινό!F19+Ιτέα!F19+Μαγούλα!F19+Μητρόπολη!F19+Μουσικό!F19+Μουζάκι!F19+Παλαμάς!F19+Λεονταρίου!F19)</f>
        <v>7</v>
      </c>
      <c r="G19" s="75"/>
      <c r="H19" s="75"/>
      <c r="I19" s="75"/>
      <c r="J19" s="75"/>
      <c r="K19" s="40">
        <f t="shared" si="16"/>
        <v>5</v>
      </c>
      <c r="L19" s="40">
        <f t="shared" si="17"/>
        <v>7</v>
      </c>
      <c r="M19" s="40">
        <f t="shared" si="18"/>
        <v>12</v>
      </c>
      <c r="P19" s="71">
        <f t="shared" si="19"/>
        <v>41.666666666666664</v>
      </c>
      <c r="Q19" s="71">
        <f t="shared" si="20"/>
        <v>58.333333333333336</v>
      </c>
      <c r="R19" s="71">
        <f t="shared" si="21"/>
        <v>66.666666666666671</v>
      </c>
    </row>
    <row r="20" spans="1:22" s="39" customFormat="1" ht="14.25" x14ac:dyDescent="0.2">
      <c r="A20" s="28" t="s">
        <v>117</v>
      </c>
      <c r="B20" s="302"/>
      <c r="C20" s="284"/>
      <c r="D20" s="271"/>
      <c r="E20" s="219">
        <f>SUM('1o Καρδ'!E20+'2o Καρδ'!E20+'3ο Καρδ'!E20+'4o Καρδ'!E20+'5ο Καρδ'!E20+Εσπερινό!E20+Ιτέα!E20+Μαγούλα!E20+Μητρόπολη!E20+Μουσικό!E20+Μουζάκι!E20+Παλαμάς!E20+Λεονταρίου!E20)</f>
        <v>2</v>
      </c>
      <c r="F20" s="219">
        <f>SUM('1o Καρδ'!F20+'2o Καρδ'!F20+'3ο Καρδ'!F20+'4o Καρδ'!F20+'5ο Καρδ'!F20+Εσπερινό!F20+Ιτέα!F20+Μαγούλα!F20+Μητρόπολη!F20+Μουσικό!F20+Μουζάκι!F20+Παλαμάς!F20+Λεονταρίου!F20)</f>
        <v>1</v>
      </c>
      <c r="G20" s="75"/>
      <c r="H20" s="75"/>
      <c r="I20" s="75"/>
      <c r="J20" s="75"/>
      <c r="K20" s="40">
        <f t="shared" si="16"/>
        <v>2</v>
      </c>
      <c r="L20" s="40">
        <f t="shared" si="17"/>
        <v>1</v>
      </c>
      <c r="M20" s="40">
        <f t="shared" si="18"/>
        <v>3</v>
      </c>
      <c r="P20" s="71">
        <f t="shared" si="19"/>
        <v>66.666666666666671</v>
      </c>
      <c r="Q20" s="71">
        <f t="shared" si="20"/>
        <v>33.333333333333336</v>
      </c>
      <c r="R20" s="71">
        <f t="shared" si="21"/>
        <v>16.666666666666668</v>
      </c>
    </row>
    <row r="21" spans="1:22" s="39" customFormat="1" ht="14.25" x14ac:dyDescent="0.2">
      <c r="A21" s="106" t="s">
        <v>76</v>
      </c>
      <c r="B21" s="266" t="s">
        <v>8</v>
      </c>
      <c r="C21" s="266" t="s">
        <v>80</v>
      </c>
      <c r="D21" s="269">
        <f>SUM('1o Καρδ'!D21+'2o Καρδ'!D21+'3ο Καρδ'!D21+'4o Καρδ'!D21+'5ο Καρδ'!D21+Εσπερινό!D21+Ιτέα!D21+Μαγούλα!D21+Μητρόπολη!D21+Μουσικό!D21+Μουζάκι!D21+Παλαμάς!D21+Προάστιο!D21+Σοφάδες!D21+Λεονταρίου!D21)</f>
        <v>36</v>
      </c>
      <c r="E21" s="76"/>
      <c r="F21" s="76"/>
      <c r="G21" s="219">
        <f>SUM('1o Καρδ'!G21+'2o Καρδ'!G21+'3ο Καρδ'!G21+'4o Καρδ'!G21+'5ο Καρδ'!G21+Εσπερινό!G21+Ιτέα!G21+Μαγούλα!G21+Μητρόπολη!G21+Μουσικό!G21+Μουζάκι!G21+Παλαμάς!G21+Λεονταρίου!G21)</f>
        <v>3</v>
      </c>
      <c r="H21" s="219">
        <f>SUM('1o Καρδ'!H21+'2o Καρδ'!H21+'3ο Καρδ'!H21+'4o Καρδ'!H21+'5ο Καρδ'!H21+Εσπερινό!H21+Ιτέα!H21+Μαγούλα!H21+Μητρόπολη!H21+Μουσικό!H21+Μουζάκι!H21+Παλαμάς!H21+Λεονταρίου!H21)</f>
        <v>2</v>
      </c>
      <c r="I21" s="76"/>
      <c r="J21" s="76"/>
      <c r="K21" s="40">
        <f t="shared" ref="K21:K26" si="22">SUM(G21)</f>
        <v>3</v>
      </c>
      <c r="L21" s="40">
        <f t="shared" ref="L21:L26" si="23">SUM(H21)</f>
        <v>2</v>
      </c>
      <c r="M21" s="40">
        <f t="shared" ref="M21:M26" si="24">SUM(K21,L21)</f>
        <v>5</v>
      </c>
      <c r="P21" s="71">
        <f t="shared" ref="P21:P26" si="25">(K21*100)/M21</f>
        <v>60</v>
      </c>
      <c r="Q21" s="71">
        <f t="shared" ref="Q21:Q26" si="26">(L21*100)/M21</f>
        <v>40</v>
      </c>
      <c r="R21" s="71">
        <f>(M21*100)/$D$21</f>
        <v>13.888888888888889</v>
      </c>
      <c r="V21" s="28"/>
    </row>
    <row r="22" spans="1:22" s="39" customFormat="1" ht="14.25" x14ac:dyDescent="0.2">
      <c r="A22" s="106" t="s">
        <v>95</v>
      </c>
      <c r="B22" s="267"/>
      <c r="C22" s="267"/>
      <c r="D22" s="270"/>
      <c r="E22" s="76"/>
      <c r="F22" s="76"/>
      <c r="G22" s="219">
        <f>SUM('1o Καρδ'!G22+'2o Καρδ'!G22+'3ο Καρδ'!G22+'4o Καρδ'!G22+'5ο Καρδ'!G22+Εσπερινό!G22+Ιτέα!G22+Μαγούλα!G22+Μητρόπολη!G22+Μουσικό!G22+Μουζάκι!G22+Παλαμάς!G22+Λεονταρίου!G22)</f>
        <v>6</v>
      </c>
      <c r="H22" s="219">
        <f>SUM('1o Καρδ'!H22+'2o Καρδ'!H22+'3ο Καρδ'!H22+'4o Καρδ'!H22+'5ο Καρδ'!H22+Εσπερινό!H22+Ιτέα!H22+Μαγούλα!H22+Μητρόπολη!H22+Μουσικό!H22+Μουζάκι!H22+Παλαμάς!H22+Λεονταρίου!H22)</f>
        <v>13</v>
      </c>
      <c r="I22" s="76"/>
      <c r="J22" s="76"/>
      <c r="K22" s="40">
        <f>SUM(G22)</f>
        <v>6</v>
      </c>
      <c r="L22" s="40">
        <f>SUM(H22)</f>
        <v>13</v>
      </c>
      <c r="M22" s="40">
        <f>SUM(K22,L22)</f>
        <v>19</v>
      </c>
      <c r="P22" s="71">
        <f>(K22*100)/M22</f>
        <v>31.578947368421051</v>
      </c>
      <c r="Q22" s="71">
        <f>(L22*100)/M22</f>
        <v>68.421052631578945</v>
      </c>
      <c r="R22" s="71">
        <f>(M22*100)/$D$21</f>
        <v>52.777777777777779</v>
      </c>
      <c r="V22" s="28"/>
    </row>
    <row r="23" spans="1:22" s="39" customFormat="1" ht="14.25" x14ac:dyDescent="0.2">
      <c r="A23" s="106" t="s">
        <v>51</v>
      </c>
      <c r="B23" s="267"/>
      <c r="C23" s="267"/>
      <c r="D23" s="270"/>
      <c r="E23" s="76"/>
      <c r="F23" s="76"/>
      <c r="G23" s="219">
        <f>SUM('1o Καρδ'!G23+'2o Καρδ'!G23+'3ο Καρδ'!G23+'4o Καρδ'!G23+'5ο Καρδ'!G23+Εσπερινό!G23+Ιτέα!G23+Μαγούλα!G23+Μητρόπολη!G23+Μουσικό!G23+Μουζάκι!G23+Παλαμάς!G23+Λεονταρίου!G23)</f>
        <v>15</v>
      </c>
      <c r="H23" s="219">
        <f>SUM('1o Καρδ'!H23+'2o Καρδ'!H23+'3ο Καρδ'!H23+'4o Καρδ'!H23+'5ο Καρδ'!H23+Εσπερινό!H23+Ιτέα!H23+Μαγούλα!H23+Μητρόπολη!H23+Μουσικό!H23+Μουζάκι!H23+Παλαμάς!H23+Λεονταρίου!H23)</f>
        <v>15</v>
      </c>
      <c r="I23" s="76"/>
      <c r="J23" s="76"/>
      <c r="K23" s="40">
        <f>SUM(G23)</f>
        <v>15</v>
      </c>
      <c r="L23" s="40">
        <f>SUM(H23)</f>
        <v>15</v>
      </c>
      <c r="M23" s="40">
        <f>SUM(K23,L23)</f>
        <v>30</v>
      </c>
      <c r="P23" s="71">
        <f>(K23*100)/M23</f>
        <v>50</v>
      </c>
      <c r="Q23" s="71">
        <f>(L23*100)/M23</f>
        <v>50</v>
      </c>
      <c r="R23" s="71">
        <f>(M23*100)/$D$21</f>
        <v>83.333333333333329</v>
      </c>
      <c r="V23" s="94"/>
    </row>
    <row r="24" spans="1:22" s="39" customFormat="1" ht="14.25" x14ac:dyDescent="0.2">
      <c r="A24" s="106" t="s">
        <v>52</v>
      </c>
      <c r="B24" s="267"/>
      <c r="C24" s="268"/>
      <c r="D24" s="271"/>
      <c r="E24" s="76"/>
      <c r="F24" s="76"/>
      <c r="G24" s="219">
        <f>SUM('1o Καρδ'!G24+'2o Καρδ'!G24+'3ο Καρδ'!G24+'4o Καρδ'!G24+'5ο Καρδ'!G24+Εσπερινό!G24+Ιτέα!G24+Μαγούλα!G24+Μητρόπολη!G24+Μουσικό!G24+Μουζάκι!G24+Παλαμάς!G24+Λεονταρίου!G24)</f>
        <v>20</v>
      </c>
      <c r="H24" s="219">
        <f>SUM('1o Καρδ'!H24+'2o Καρδ'!H24+'3ο Καρδ'!H24+'4o Καρδ'!H24+'5ο Καρδ'!H24+Εσπερινό!H24+Ιτέα!H24+Μαγούλα!H24+Μητρόπολη!H24+Μουσικό!H24+Μουζάκι!H24+Παλαμάς!H24+Λεονταρίου!H24)</f>
        <v>9</v>
      </c>
      <c r="I24" s="76"/>
      <c r="J24" s="76"/>
      <c r="K24" s="40">
        <f t="shared" si="22"/>
        <v>20</v>
      </c>
      <c r="L24" s="40">
        <f t="shared" si="23"/>
        <v>9</v>
      </c>
      <c r="M24" s="40">
        <f t="shared" si="24"/>
        <v>29</v>
      </c>
      <c r="P24" s="71">
        <f t="shared" si="25"/>
        <v>68.965517241379317</v>
      </c>
      <c r="Q24" s="71">
        <f t="shared" si="26"/>
        <v>31.03448275862069</v>
      </c>
      <c r="R24" s="71">
        <f>(M24*100)/$D$21</f>
        <v>80.555555555555557</v>
      </c>
    </row>
    <row r="25" spans="1:22" ht="14.25" x14ac:dyDescent="0.2">
      <c r="A25" s="106" t="s">
        <v>95</v>
      </c>
      <c r="B25" s="267"/>
      <c r="C25" s="285" t="s">
        <v>92</v>
      </c>
      <c r="D25" s="269">
        <f>SUM('1o Καρδ'!D25+'2o Καρδ'!D25+'3ο Καρδ'!D25+'4o Καρδ'!D25+'5ο Καρδ'!D25+Εσπερινό!D25+Ιτέα!D25+Μαγούλα!D25+Μητρόπολη!D25+Μουσικό!D25+Μουζάκι!D25+Παλαμάς!D25+Προάστιο!D25+Σοφάδες!D25+Λεονταρίου!D25)</f>
        <v>34</v>
      </c>
      <c r="E25" s="76"/>
      <c r="F25" s="76"/>
      <c r="G25" s="219">
        <f>SUM('1o Καρδ'!G25+'2o Καρδ'!G25+'3ο Καρδ'!G25+'4o Καρδ'!G25+'5ο Καρδ'!G25+Εσπερινό!G25+Ιτέα!G25+Μαγούλα!G25+Μητρόπολη!G25+Μουσικό!G25+Μουζάκι!G25+Παλαμάς!G25+Λεονταρίου!G25)</f>
        <v>5</v>
      </c>
      <c r="H25" s="219">
        <f>SUM('1o Καρδ'!H25+'2o Καρδ'!H25+'3ο Καρδ'!H25+'4o Καρδ'!H25+'5ο Καρδ'!H25+Εσπερινό!H25+Ιτέα!H25+Μαγούλα!H25+Μητρόπολη!H25+Μουσικό!H25+Μουζάκι!H25+Παλαμάς!H25+Λεονταρίου!H25)</f>
        <v>23</v>
      </c>
      <c r="I25" s="76"/>
      <c r="J25" s="76"/>
      <c r="K25" s="40">
        <f t="shared" si="22"/>
        <v>5</v>
      </c>
      <c r="L25" s="40">
        <f t="shared" si="23"/>
        <v>23</v>
      </c>
      <c r="M25" s="40">
        <f t="shared" si="24"/>
        <v>28</v>
      </c>
      <c r="P25" s="71">
        <f t="shared" si="25"/>
        <v>17.857142857142858</v>
      </c>
      <c r="Q25" s="71">
        <f t="shared" si="26"/>
        <v>82.142857142857139</v>
      </c>
      <c r="R25" s="71">
        <f>(M25*100)/$D$25</f>
        <v>82.352941176470594</v>
      </c>
    </row>
    <row r="26" spans="1:22" ht="14.25" x14ac:dyDescent="0.2">
      <c r="A26" s="106" t="s">
        <v>54</v>
      </c>
      <c r="B26" s="267"/>
      <c r="C26" s="287"/>
      <c r="D26" s="271"/>
      <c r="E26" s="76"/>
      <c r="F26" s="76"/>
      <c r="G26" s="219">
        <f>SUM('1o Καρδ'!G26+'2o Καρδ'!G26+'3ο Καρδ'!G26+'4o Καρδ'!G26+'5ο Καρδ'!G26+Εσπερινό!G26+Ιτέα!G26+Μαγούλα!G26+Μητρόπολη!G26+Μουσικό!G26+Μουζάκι!G26+Παλαμάς!G26+Λεονταρίου!G26)</f>
        <v>8</v>
      </c>
      <c r="H26" s="219">
        <f>SUM('1o Καρδ'!H26+'2o Καρδ'!H26+'3ο Καρδ'!H26+'4o Καρδ'!H26+'5ο Καρδ'!H26+Εσπερινό!H26+Ιτέα!H26+Μαγούλα!H26+Μητρόπολη!H26+Μουσικό!H26+Μουζάκι!H26+Παλαμάς!H26+Λεονταρίου!H26)</f>
        <v>16</v>
      </c>
      <c r="I26" s="76"/>
      <c r="J26" s="76"/>
      <c r="K26" s="40">
        <f t="shared" si="22"/>
        <v>8</v>
      </c>
      <c r="L26" s="40">
        <f t="shared" si="23"/>
        <v>16</v>
      </c>
      <c r="M26" s="40">
        <f t="shared" si="24"/>
        <v>24</v>
      </c>
      <c r="P26" s="71">
        <f t="shared" si="25"/>
        <v>33.333333333333336</v>
      </c>
      <c r="Q26" s="71">
        <f t="shared" si="26"/>
        <v>66.666666666666671</v>
      </c>
      <c r="R26" s="71">
        <f>(M26*100)/$D$25</f>
        <v>70.588235294117652</v>
      </c>
    </row>
    <row r="27" spans="1:22" ht="14.25" x14ac:dyDescent="0.2">
      <c r="A27" s="106" t="s">
        <v>96</v>
      </c>
      <c r="B27" s="267"/>
      <c r="C27" s="285" t="s">
        <v>97</v>
      </c>
      <c r="D27" s="269">
        <f>SUM('1o Καρδ'!D27+'2o Καρδ'!D27+'3ο Καρδ'!D27+'4o Καρδ'!D27+'5ο Καρδ'!D27+Εσπερινό!D27+Ιτέα!D27+Μαγούλα!D27+Μητρόπολη!D27+Μουσικό!D27+Μουζάκι!D27+Παλαμάς!D27+Προάστιο!D27+Σοφάδες!D27+Λεονταρίου!D27)</f>
        <v>18</v>
      </c>
      <c r="E27" s="76"/>
      <c r="F27" s="76"/>
      <c r="G27" s="219">
        <f>SUM('1o Καρδ'!G27+'2o Καρδ'!G27+'3ο Καρδ'!G27+'4o Καρδ'!G27+'5ο Καρδ'!G27+Εσπερινό!G27+Ιτέα!G27+Μαγούλα!G27+Μητρόπολη!G27+Μουσικό!G27+Μουζάκι!G27+Παλαμάς!G27+Λεονταρίου!G27)</f>
        <v>1</v>
      </c>
      <c r="H27" s="219">
        <f>SUM('1o Καρδ'!H27+'2o Καρδ'!H27+'3ο Καρδ'!H27+'4o Καρδ'!H27+'5ο Καρδ'!H27+Εσπερινό!H27+Ιτέα!H27+Μαγούλα!H27+Μητρόπολη!H27+Μουσικό!H27+Μουζάκι!H27+Παλαμάς!H27+Λεονταρίου!H27)</f>
        <v>10</v>
      </c>
      <c r="I27" s="76"/>
      <c r="J27" s="76"/>
      <c r="K27" s="40">
        <f t="shared" ref="K27:K29" si="27">SUM(G27)</f>
        <v>1</v>
      </c>
      <c r="L27" s="40">
        <f t="shared" ref="L27:L29" si="28">SUM(H27)</f>
        <v>10</v>
      </c>
      <c r="M27" s="40">
        <f t="shared" ref="M27:M29" si="29">SUM(K27,L27)</f>
        <v>11</v>
      </c>
      <c r="P27" s="71">
        <f t="shared" ref="P27:P29" si="30">(K27*100)/M27</f>
        <v>9.0909090909090917</v>
      </c>
      <c r="Q27" s="71">
        <f t="shared" ref="Q27:Q29" si="31">(L27*100)/M27</f>
        <v>90.909090909090907</v>
      </c>
      <c r="R27" s="71">
        <f>(M27*100)/$D$27</f>
        <v>61.111111111111114</v>
      </c>
    </row>
    <row r="28" spans="1:22" ht="14.25" x14ac:dyDescent="0.2">
      <c r="A28" s="106" t="s">
        <v>59</v>
      </c>
      <c r="B28" s="267"/>
      <c r="C28" s="286"/>
      <c r="D28" s="270"/>
      <c r="E28" s="76"/>
      <c r="F28" s="76"/>
      <c r="G28" s="219">
        <f>SUM('1o Καρδ'!G28+'2o Καρδ'!G28+'3ο Καρδ'!G28+'4o Καρδ'!G28+'5ο Καρδ'!G28+Εσπερινό!G28+Ιτέα!G28+Μαγούλα!G28+Μητρόπολη!G28+Μουσικό!G28+Μουζάκι!G28+Παλαμάς!G28+Λεονταρίου!G28)</f>
        <v>6</v>
      </c>
      <c r="H28" s="219">
        <f>SUM('1o Καρδ'!H28+'2o Καρδ'!H28+'3ο Καρδ'!H28+'4o Καρδ'!H28+'5ο Καρδ'!H28+Εσπερινό!H28+Ιτέα!H28+Μαγούλα!H28+Μητρόπολη!H28+Μουσικό!H28+Μουζάκι!H28+Παλαμάς!H28+Λεονταρίου!H28)</f>
        <v>5</v>
      </c>
      <c r="I28" s="76"/>
      <c r="J28" s="76"/>
      <c r="K28" s="40">
        <f t="shared" si="27"/>
        <v>6</v>
      </c>
      <c r="L28" s="40">
        <f t="shared" si="28"/>
        <v>5</v>
      </c>
      <c r="M28" s="40">
        <f t="shared" si="29"/>
        <v>11</v>
      </c>
      <c r="P28" s="71">
        <f t="shared" si="30"/>
        <v>54.545454545454547</v>
      </c>
      <c r="Q28" s="71">
        <f t="shared" si="31"/>
        <v>45.454545454545453</v>
      </c>
      <c r="R28" s="71">
        <f t="shared" ref="R28:R29" si="32">(M28*100)/$D$27</f>
        <v>61.111111111111114</v>
      </c>
    </row>
    <row r="29" spans="1:22" ht="28.5" x14ac:dyDescent="0.2">
      <c r="A29" s="111" t="s">
        <v>60</v>
      </c>
      <c r="B29" s="268"/>
      <c r="C29" s="287"/>
      <c r="D29" s="271"/>
      <c r="E29" s="76"/>
      <c r="F29" s="76"/>
      <c r="G29" s="219">
        <f>SUM('1o Καρδ'!G29+'2o Καρδ'!G29+'3ο Καρδ'!G29+'4o Καρδ'!G29+'5ο Καρδ'!G29+Εσπερινό!G29+Ιτέα!G29+Μαγούλα!G29+Μητρόπολη!G29+Μουσικό!G29+Μουζάκι!G29+Παλαμάς!G29+Λεονταρίου!G29)</f>
        <v>5</v>
      </c>
      <c r="H29" s="219">
        <f>SUM('1o Καρδ'!H29+'2o Καρδ'!H29+'3ο Καρδ'!H29+'4o Καρδ'!H29+'5ο Καρδ'!H29+Εσπερινό!H29+Ιτέα!H29+Μαγούλα!H29+Μητρόπολη!H29+Μουσικό!H29+Μουζάκι!H29+Παλαμάς!H29+Λεονταρίου!H29)</f>
        <v>8</v>
      </c>
      <c r="I29" s="76"/>
      <c r="J29" s="76"/>
      <c r="K29" s="40">
        <f t="shared" si="27"/>
        <v>5</v>
      </c>
      <c r="L29" s="40">
        <f t="shared" si="28"/>
        <v>8</v>
      </c>
      <c r="M29" s="40">
        <f t="shared" si="29"/>
        <v>13</v>
      </c>
      <c r="P29" s="71">
        <f t="shared" si="30"/>
        <v>38.46153846153846</v>
      </c>
      <c r="Q29" s="71">
        <f t="shared" si="31"/>
        <v>61.53846153846154</v>
      </c>
      <c r="R29" s="71">
        <f t="shared" si="32"/>
        <v>72.222222222222229</v>
      </c>
    </row>
    <row r="30" spans="1:22" ht="14.25" x14ac:dyDescent="0.2">
      <c r="A30" s="28" t="s">
        <v>85</v>
      </c>
      <c r="B30" s="277" t="s">
        <v>13</v>
      </c>
      <c r="C30" s="277" t="s">
        <v>7</v>
      </c>
      <c r="D30" s="269">
        <f>SUM('1o Καρδ'!D30+'2o Καρδ'!D30+'3ο Καρδ'!D30+'4o Καρδ'!D30+'5ο Καρδ'!D30+Εσπερινό!D30+Ιτέα!D30+Μαγούλα!D30+Μητρόπολη!D30+Μουσικό!D30+Μουζάκι!D30+Παλαμάς!D30+Προάστιο!D30+Σοφάδες!D30+Λεονταρίου!D30)</f>
        <v>36</v>
      </c>
      <c r="E30" s="76"/>
      <c r="F30" s="76"/>
      <c r="G30" s="76"/>
      <c r="H30" s="76"/>
      <c r="I30" s="219">
        <f>SUM('1o Καρδ'!I30+'2o Καρδ'!I30+'3ο Καρδ'!I30+'4o Καρδ'!I30+'5ο Καρδ'!I30+Εσπερινό!I30+Ιτέα!I30+Μαγούλα!I30+Μητρόπολη!I30+Μουσικό!I30+Μουζάκι!I30+Παλαμάς!I30+Λεονταρίου!I30)</f>
        <v>13</v>
      </c>
      <c r="J30" s="219">
        <f>SUM('1o Καρδ'!J30+'2o Καρδ'!J30+'3ο Καρδ'!J30+'4o Καρδ'!J30+'5ο Καρδ'!J30+Εσπερινό!J30+Ιτέα!J30+Μαγούλα!J30+Μητρόπολη!J30+Μουσικό!J30+Μουζάκι!J30+Παλαμάς!J30+Λεονταρίου!J30)</f>
        <v>12</v>
      </c>
      <c r="K30" s="40">
        <f t="shared" ref="K30:L30" si="33">SUM(I30)</f>
        <v>13</v>
      </c>
      <c r="L30" s="40">
        <f t="shared" si="33"/>
        <v>12</v>
      </c>
      <c r="M30" s="40">
        <f t="shared" ref="M30" si="34">SUM(K30,L30)</f>
        <v>25</v>
      </c>
      <c r="P30" s="71">
        <f t="shared" ref="P30" si="35">(K30*100)/M30</f>
        <v>52</v>
      </c>
      <c r="Q30" s="71">
        <f t="shared" ref="Q30" si="36">(L30*100)/M30</f>
        <v>48</v>
      </c>
      <c r="R30" s="71">
        <f>(M30*100)/D30</f>
        <v>69.444444444444443</v>
      </c>
    </row>
    <row r="31" spans="1:22" ht="42.75" x14ac:dyDescent="0.2">
      <c r="A31" s="94" t="s">
        <v>81</v>
      </c>
      <c r="B31" s="260"/>
      <c r="C31" s="260"/>
      <c r="D31" s="270"/>
      <c r="E31" s="76"/>
      <c r="F31" s="76"/>
      <c r="G31" s="76"/>
      <c r="H31" s="76"/>
      <c r="I31" s="219">
        <f>SUM('1o Καρδ'!I31+'2o Καρδ'!I31+'3ο Καρδ'!I31+'4o Καρδ'!I31+'5ο Καρδ'!I31+Εσπερινό!I31+Ιτέα!I31+Μαγούλα!I31+Μητρόπολη!I31+Μουσικό!I31+Μουζάκι!I31+Παλαμάς!I31+Λεονταρίου!I31)</f>
        <v>12</v>
      </c>
      <c r="J31" s="219">
        <f>SUM('1o Καρδ'!J31+'2o Καρδ'!J31+'3ο Καρδ'!J31+'4o Καρδ'!J31+'5ο Καρδ'!J31+Εσπερινό!J31+Ιτέα!J31+Μαγούλα!J31+Μητρόπολη!J31+Μουσικό!J31+Μουζάκι!J31+Παλαμάς!J31+Λεονταρίου!J31)</f>
        <v>8</v>
      </c>
      <c r="K31" s="40">
        <f t="shared" ref="K31:K42" si="37">SUM(I31)</f>
        <v>12</v>
      </c>
      <c r="L31" s="40">
        <f t="shared" ref="L31:L42" si="38">SUM(J31)</f>
        <v>8</v>
      </c>
      <c r="M31" s="40">
        <f t="shared" ref="M31:M42" si="39">SUM(K31,L31)</f>
        <v>20</v>
      </c>
      <c r="P31" s="71">
        <f t="shared" ref="P31:P42" si="40">(K31*100)/M31</f>
        <v>60</v>
      </c>
      <c r="Q31" s="71">
        <f t="shared" ref="Q31:Q42" si="41">(L31*100)/M31</f>
        <v>40</v>
      </c>
      <c r="R31" s="71">
        <f>(M31*100)/D30</f>
        <v>55.555555555555557</v>
      </c>
    </row>
    <row r="32" spans="1:22" ht="14.25" x14ac:dyDescent="0.2">
      <c r="A32" s="94" t="s">
        <v>98</v>
      </c>
      <c r="B32" s="260"/>
      <c r="C32" s="260"/>
      <c r="D32" s="270"/>
      <c r="E32" s="76"/>
      <c r="F32" s="76"/>
      <c r="G32" s="76"/>
      <c r="H32" s="76"/>
      <c r="I32" s="219">
        <f>SUM('1o Καρδ'!I32+'2o Καρδ'!I32+'3ο Καρδ'!I32+'4o Καρδ'!I32+'5ο Καρδ'!I32+Εσπερινό!I32+Ιτέα!I32+Μαγούλα!I32+Μητρόπολη!I32+Μουσικό!I32+Μουζάκι!I32+Παλαμάς!I32+Λεονταρίου!I32)</f>
        <v>10</v>
      </c>
      <c r="J32" s="219">
        <f>SUM('1o Καρδ'!J32+'2o Καρδ'!J32+'3ο Καρδ'!J32+'4o Καρδ'!J32+'5ο Καρδ'!J32+Εσπερινό!J32+Ιτέα!J32+Μαγούλα!J32+Μητρόπολη!J32+Μουσικό!J32+Μουζάκι!J32+Παλαμάς!J32+Λεονταρίου!J32)</f>
        <v>12</v>
      </c>
      <c r="K32" s="40">
        <f t="shared" si="37"/>
        <v>10</v>
      </c>
      <c r="L32" s="40">
        <f t="shared" si="38"/>
        <v>12</v>
      </c>
      <c r="M32" s="40">
        <f t="shared" si="39"/>
        <v>22</v>
      </c>
      <c r="P32" s="71">
        <f t="shared" si="40"/>
        <v>45.454545454545453</v>
      </c>
      <c r="Q32" s="71">
        <f t="shared" si="41"/>
        <v>54.545454545454547</v>
      </c>
      <c r="R32" s="71">
        <f>(M32*100)/D30</f>
        <v>61.111111111111114</v>
      </c>
    </row>
    <row r="33" spans="1:18" ht="28.5" x14ac:dyDescent="0.2">
      <c r="A33" s="94" t="s">
        <v>99</v>
      </c>
      <c r="B33" s="260"/>
      <c r="C33" s="261"/>
      <c r="D33" s="271"/>
      <c r="E33" s="76"/>
      <c r="F33" s="76"/>
      <c r="G33" s="76"/>
      <c r="H33" s="76"/>
      <c r="I33" s="219">
        <f>SUM('1o Καρδ'!I33+'2o Καρδ'!I33+'3ο Καρδ'!I33+'4o Καρδ'!I33+'5ο Καρδ'!I33+Εσπερινό!I33+Ιτέα!I33+Μαγούλα!I33+Μητρόπολη!I33+Μουσικό!I33+Μουζάκι!I33+Παλαμάς!I33+Λεονταρίου!I33)</f>
        <v>1</v>
      </c>
      <c r="J33" s="219">
        <f>SUM('1o Καρδ'!J33+'2o Καρδ'!J33+'3ο Καρδ'!J33+'4o Καρδ'!J33+'5ο Καρδ'!J33+Εσπερινό!J33+Ιτέα!J33+Μαγούλα!J33+Μητρόπολη!J33+Μουσικό!J33+Μουζάκι!J33+Παλαμάς!J33+Λεονταρίου!J33)</f>
        <v>11</v>
      </c>
      <c r="K33" s="40">
        <f t="shared" si="37"/>
        <v>1</v>
      </c>
      <c r="L33" s="40">
        <f t="shared" si="38"/>
        <v>11</v>
      </c>
      <c r="M33" s="40">
        <f t="shared" si="39"/>
        <v>12</v>
      </c>
      <c r="P33" s="71">
        <f t="shared" si="40"/>
        <v>8.3333333333333339</v>
      </c>
      <c r="Q33" s="71">
        <f t="shared" si="41"/>
        <v>91.666666666666671</v>
      </c>
      <c r="R33" s="71">
        <f>(M33*100)/D30</f>
        <v>33.333333333333336</v>
      </c>
    </row>
    <row r="34" spans="1:18" ht="14.25" x14ac:dyDescent="0.2">
      <c r="A34" s="27" t="s">
        <v>18</v>
      </c>
      <c r="B34" s="260"/>
      <c r="C34" s="265" t="s">
        <v>92</v>
      </c>
      <c r="D34" s="269">
        <f>SUM('1o Καρδ'!D34+'2o Καρδ'!D34+'3ο Καρδ'!D34+'4o Καρδ'!D34+'5ο Καρδ'!D34+Εσπερινό!D34+Ιτέα!D34+Μαγούλα!D34+Μητρόπολη!D34+Μουσικό!D34+Μουζάκι!D34+Παλαμάς!D34+Προάστιο!D34+Σοφάδες!D34+Λεονταρίου!D34)</f>
        <v>34</v>
      </c>
      <c r="E34" s="76"/>
      <c r="F34" s="76"/>
      <c r="G34" s="76"/>
      <c r="H34" s="76"/>
      <c r="I34" s="219">
        <f>SUM('1o Καρδ'!I34+'2o Καρδ'!I34+'3ο Καρδ'!I34+'4o Καρδ'!I34+'5ο Καρδ'!I34+Εσπερινό!I34+Ιτέα!I34+Μαγούλα!I34+Μητρόπολη!I34+Μουσικό!I34+Μουζάκι!I34+Παλαμάς!I34+Λεονταρίου!I34)</f>
        <v>10</v>
      </c>
      <c r="J34" s="219">
        <f>SUM('1o Καρδ'!J34+'2o Καρδ'!J34+'3ο Καρδ'!J34+'4o Καρδ'!J34+'5ο Καρδ'!J34+Εσπερινό!J34+Ιτέα!J34+Μαγούλα!J34+Μητρόπολη!J34+Μουσικό!J34+Μουζάκι!J34+Παλαμάς!J34+Λεονταρίου!J34)</f>
        <v>4</v>
      </c>
      <c r="K34" s="40">
        <f t="shared" si="37"/>
        <v>10</v>
      </c>
      <c r="L34" s="40">
        <f t="shared" si="38"/>
        <v>4</v>
      </c>
      <c r="M34" s="40">
        <f t="shared" si="39"/>
        <v>14</v>
      </c>
      <c r="P34" s="71">
        <f t="shared" si="40"/>
        <v>71.428571428571431</v>
      </c>
      <c r="Q34" s="71">
        <f t="shared" si="41"/>
        <v>28.571428571428573</v>
      </c>
      <c r="R34" s="71">
        <f t="shared" ref="R34:R38" si="42">(M34*100)/$D$34</f>
        <v>41.176470588235297</v>
      </c>
    </row>
    <row r="35" spans="1:18" ht="28.5" x14ac:dyDescent="0.2">
      <c r="A35" s="27" t="s">
        <v>100</v>
      </c>
      <c r="B35" s="260"/>
      <c r="C35" s="265"/>
      <c r="D35" s="270"/>
      <c r="E35" s="76"/>
      <c r="F35" s="76"/>
      <c r="G35" s="76"/>
      <c r="H35" s="76"/>
      <c r="I35" s="219">
        <f>SUM('1o Καρδ'!I35+'2o Καρδ'!I35+'3ο Καρδ'!I35+'4o Καρδ'!I35+'5ο Καρδ'!I35+Εσπερινό!I35+Ιτέα!I35+Μαγούλα!I35+Μητρόπολη!I35+Μουσικό!I35+Μουζάκι!I35+Παλαμάς!I35+Λεονταρίου!I35)</f>
        <v>5</v>
      </c>
      <c r="J35" s="219">
        <f>SUM('1o Καρδ'!J35+'2o Καρδ'!J35+'3ο Καρδ'!J35+'4o Καρδ'!J35+'5ο Καρδ'!J35+Εσπερινό!J35+Ιτέα!J35+Μαγούλα!J35+Μητρόπολη!J35+Μουσικό!J35+Μουζάκι!J35+Παλαμάς!J35+Λεονταρίου!J35)</f>
        <v>9</v>
      </c>
      <c r="K35" s="40">
        <f t="shared" si="37"/>
        <v>5</v>
      </c>
      <c r="L35" s="40">
        <f t="shared" si="38"/>
        <v>9</v>
      </c>
      <c r="M35" s="40">
        <f t="shared" si="39"/>
        <v>14</v>
      </c>
      <c r="P35" s="71">
        <f t="shared" si="40"/>
        <v>35.714285714285715</v>
      </c>
      <c r="Q35" s="71">
        <f t="shared" si="41"/>
        <v>64.285714285714292</v>
      </c>
      <c r="R35" s="71">
        <f t="shared" si="42"/>
        <v>41.176470588235297</v>
      </c>
    </row>
    <row r="36" spans="1:18" ht="28.5" x14ac:dyDescent="0.2">
      <c r="A36" s="28" t="s">
        <v>61</v>
      </c>
      <c r="B36" s="260"/>
      <c r="C36" s="265"/>
      <c r="D36" s="270"/>
      <c r="E36" s="76"/>
      <c r="F36" s="76"/>
      <c r="G36" s="76"/>
      <c r="H36" s="76"/>
      <c r="I36" s="219">
        <f>SUM('1o Καρδ'!I36+'2o Καρδ'!I36+'3ο Καρδ'!I36+'4o Καρδ'!I36+'5ο Καρδ'!I36+Εσπερινό!I36+Ιτέα!I36+Μαγούλα!I36+Μητρόπολη!I36+Μουσικό!I36+Μουζάκι!I36+Παλαμάς!I36+Λεονταρίου!I36)</f>
        <v>12</v>
      </c>
      <c r="J36" s="219">
        <f>SUM('1o Καρδ'!J36+'2o Καρδ'!J36+'3ο Καρδ'!J36+'4o Καρδ'!J36+'5ο Καρδ'!J36+Εσπερινό!J36+Ιτέα!J36+Μαγούλα!J36+Μητρόπολη!J36+Μουσικό!J36+Μουζάκι!J36+Παλαμάς!J36+Λεονταρίου!J36)</f>
        <v>15</v>
      </c>
      <c r="K36" s="40">
        <f t="shared" si="37"/>
        <v>12</v>
      </c>
      <c r="L36" s="40">
        <f t="shared" si="38"/>
        <v>15</v>
      </c>
      <c r="M36" s="40">
        <f t="shared" si="39"/>
        <v>27</v>
      </c>
      <c r="P36" s="71">
        <f t="shared" si="40"/>
        <v>44.444444444444443</v>
      </c>
      <c r="Q36" s="71">
        <f t="shared" si="41"/>
        <v>55.555555555555557</v>
      </c>
      <c r="R36" s="71">
        <f t="shared" si="42"/>
        <v>79.411764705882348</v>
      </c>
    </row>
    <row r="37" spans="1:18" ht="14.25" x14ac:dyDescent="0.2">
      <c r="A37" s="28" t="s">
        <v>101</v>
      </c>
      <c r="B37" s="260"/>
      <c r="C37" s="265"/>
      <c r="D37" s="270"/>
      <c r="E37" s="76"/>
      <c r="F37" s="76"/>
      <c r="G37" s="76"/>
      <c r="H37" s="76"/>
      <c r="I37" s="219">
        <f>SUM('1o Καρδ'!I37+'2o Καρδ'!I37+'3ο Καρδ'!I37+'4o Καρδ'!I37+'5ο Καρδ'!I37+Εσπερινό!I37+Ιτέα!I37+Μαγούλα!I37+Μητρόπολη!I37+Μουσικό!I37+Μουζάκι!I37+Παλαμάς!I37+Λεονταρίου!I37)</f>
        <v>2</v>
      </c>
      <c r="J37" s="219">
        <f>SUM('1o Καρδ'!J37+'2o Καρδ'!J37+'3ο Καρδ'!J37+'4o Καρδ'!J37+'5ο Καρδ'!J37+Εσπερινό!J37+Ιτέα!J37+Μαγούλα!J37+Μητρόπολη!J37+Μουσικό!J37+Μουζάκι!J37+Παλαμάς!J37+Λεονταρίου!J37)</f>
        <v>16</v>
      </c>
      <c r="K37" s="40">
        <f t="shared" si="37"/>
        <v>2</v>
      </c>
      <c r="L37" s="40">
        <f t="shared" si="38"/>
        <v>16</v>
      </c>
      <c r="M37" s="40">
        <f t="shared" si="39"/>
        <v>18</v>
      </c>
      <c r="P37" s="71">
        <f t="shared" si="40"/>
        <v>11.111111111111111</v>
      </c>
      <c r="Q37" s="71">
        <f t="shared" si="41"/>
        <v>88.888888888888886</v>
      </c>
      <c r="R37" s="71">
        <f t="shared" si="42"/>
        <v>52.941176470588232</v>
      </c>
    </row>
    <row r="38" spans="1:18" ht="14.25" x14ac:dyDescent="0.2">
      <c r="A38" s="28" t="s">
        <v>102</v>
      </c>
      <c r="B38" s="260"/>
      <c r="C38" s="265"/>
      <c r="D38" s="271"/>
      <c r="E38" s="76"/>
      <c r="F38" s="76"/>
      <c r="G38" s="76"/>
      <c r="H38" s="76"/>
      <c r="I38" s="219">
        <f>SUM('1o Καρδ'!I38+'2o Καρδ'!I38+'3ο Καρδ'!I38+'4o Καρδ'!I38+'5ο Καρδ'!I38+Εσπερινό!I38+Ιτέα!I38+Μαγούλα!I38+Μητρόπολη!I38+Μουσικό!I38+Μουζάκι!I38+Παλαμάς!I38+Λεονταρίου!I38)</f>
        <v>1</v>
      </c>
      <c r="J38" s="219">
        <f>SUM('1o Καρδ'!J38+'2o Καρδ'!J38+'3ο Καρδ'!J38+'4o Καρδ'!J38+'5ο Καρδ'!J38+Εσπερινό!J38+Ιτέα!J38+Μαγούλα!J38+Μητρόπολη!J38+Μουσικό!J38+Μουζάκι!J38+Παλαμάς!J38+Λεονταρίου!J38)</f>
        <v>5</v>
      </c>
      <c r="K38" s="40">
        <f t="shared" si="37"/>
        <v>1</v>
      </c>
      <c r="L38" s="40">
        <f t="shared" si="38"/>
        <v>5</v>
      </c>
      <c r="M38" s="40">
        <f t="shared" si="39"/>
        <v>6</v>
      </c>
      <c r="P38" s="71">
        <f t="shared" si="40"/>
        <v>16.666666666666668</v>
      </c>
      <c r="Q38" s="71">
        <f t="shared" si="41"/>
        <v>83.333333333333329</v>
      </c>
      <c r="R38" s="71">
        <f t="shared" si="42"/>
        <v>17.647058823529413</v>
      </c>
    </row>
    <row r="39" spans="1:18" ht="28.5" x14ac:dyDescent="0.2">
      <c r="A39" s="112" t="s">
        <v>65</v>
      </c>
      <c r="B39" s="260"/>
      <c r="C39" s="265" t="s">
        <v>105</v>
      </c>
      <c r="D39" s="269">
        <f>SUM('1o Καρδ'!D39+'2o Καρδ'!D39+'3ο Καρδ'!D39+'4o Καρδ'!D39+'5ο Καρδ'!D39+Εσπερινό!D39+Ιτέα!D39+Μαγούλα!D39+Μητρόπολη!D39+Μουσικό!D39+Μουζάκι!D39+Παλαμάς!D39+Προάστιο!D39+Σοφάδες!D39+Λεονταρίου!D39)</f>
        <v>28</v>
      </c>
      <c r="E39" s="76"/>
      <c r="F39" s="76"/>
      <c r="G39" s="76"/>
      <c r="H39" s="76"/>
      <c r="I39" s="219">
        <f>SUM('1o Καρδ'!I39+'2o Καρδ'!I39+'3ο Καρδ'!I39+'4o Καρδ'!I39+'5ο Καρδ'!I39+Εσπερινό!I39+Ιτέα!I39+Μαγούλα!I39+Μητρόπολη!I39+Μουσικό!I39+Μουζάκι!I39+Παλαμάς!I39+Λεονταρίου!I39)</f>
        <v>11</v>
      </c>
      <c r="J39" s="219">
        <f>SUM('1o Καρδ'!J39+'2o Καρδ'!J39+'3ο Καρδ'!J39+'4o Καρδ'!J39+'5ο Καρδ'!J39+Εσπερινό!J39+Ιτέα!J39+Μαγούλα!J39+Μητρόπολη!J39+Μουσικό!J39+Μουζάκι!J39+Παλαμάς!J39+Λεονταρίου!J39)</f>
        <v>9</v>
      </c>
      <c r="K39" s="40">
        <f t="shared" si="37"/>
        <v>11</v>
      </c>
      <c r="L39" s="40">
        <f t="shared" si="38"/>
        <v>9</v>
      </c>
      <c r="M39" s="40">
        <f t="shared" si="39"/>
        <v>20</v>
      </c>
      <c r="P39" s="71">
        <f t="shared" si="40"/>
        <v>55</v>
      </c>
      <c r="Q39" s="71">
        <f t="shared" si="41"/>
        <v>45</v>
      </c>
      <c r="R39" s="71">
        <f>(M39*100)/$D$39</f>
        <v>71.428571428571431</v>
      </c>
    </row>
    <row r="40" spans="1:18" ht="14.25" x14ac:dyDescent="0.2">
      <c r="A40" s="110" t="s">
        <v>103</v>
      </c>
      <c r="B40" s="260"/>
      <c r="C40" s="265"/>
      <c r="D40" s="271"/>
      <c r="E40" s="76"/>
      <c r="F40" s="76"/>
      <c r="G40" s="76"/>
      <c r="H40" s="76"/>
      <c r="I40" s="219">
        <f>SUM('1o Καρδ'!I40+'2o Καρδ'!I40+'3ο Καρδ'!I40+'4o Καρδ'!I40+'5ο Καρδ'!I40+Εσπερινό!I40+Ιτέα!I40+Μαγούλα!I40+Μητρόπολη!I40+Μουσικό!I40+Μουζάκι!I40+Παλαμάς!I40+Λεονταρίου!I40)</f>
        <v>0</v>
      </c>
      <c r="J40" s="219">
        <f>SUM('1o Καρδ'!J40+'2o Καρδ'!J40+'3ο Καρδ'!J40+'4o Καρδ'!J40+'5ο Καρδ'!J40+Εσπερινό!J40+Ιτέα!J40+Μαγούλα!J40+Μητρόπολη!J40+Μουσικό!J40+Μουζάκι!J40+Παλαμάς!J40+Λεονταρίου!J40)</f>
        <v>0</v>
      </c>
      <c r="K40" s="40">
        <f t="shared" si="37"/>
        <v>0</v>
      </c>
      <c r="L40" s="40">
        <f t="shared" si="38"/>
        <v>0</v>
      </c>
      <c r="M40" s="40">
        <f t="shared" si="39"/>
        <v>0</v>
      </c>
      <c r="P40" s="71">
        <v>0</v>
      </c>
      <c r="Q40" s="71">
        <v>0</v>
      </c>
      <c r="R40" s="71">
        <f>(M40*100)/$D$39</f>
        <v>0</v>
      </c>
    </row>
    <row r="41" spans="1:18" ht="14.25" x14ac:dyDescent="0.2">
      <c r="A41" s="28" t="s">
        <v>104</v>
      </c>
      <c r="B41" s="260"/>
      <c r="C41" s="260" t="s">
        <v>106</v>
      </c>
      <c r="D41" s="269">
        <f>SUM('1o Καρδ'!D41+'2o Καρδ'!D41+'3ο Καρδ'!D41+'4o Καρδ'!D41+'5ο Καρδ'!D41+Εσπερινό!D41+Ιτέα!D41+Μαγούλα!D41+Μητρόπολη!D41+Μουσικό!D41+Μουζάκι!D41+Παλαμάς!D41+Προάστιο!D41+Σοφάδες!D41+Λεονταρίου!D41)</f>
        <v>18</v>
      </c>
      <c r="E41" s="76"/>
      <c r="F41" s="76"/>
      <c r="G41" s="76"/>
      <c r="H41" s="76"/>
      <c r="I41" s="219">
        <f>SUM('1o Καρδ'!I41+'2o Καρδ'!I41+'3ο Καρδ'!I41+'4o Καρδ'!I41+'5ο Καρδ'!I41+Εσπερινό!I41+Ιτέα!I41+Μαγούλα!I41+Μητρόπολη!I41+Μουσικό!I41+Μουζάκι!I41+Παλαμάς!I41+Λεονταρίου!I41)</f>
        <v>6</v>
      </c>
      <c r="J41" s="219">
        <f>SUM('1o Καρδ'!J41+'2o Καρδ'!J41+'3ο Καρδ'!J41+'4o Καρδ'!J41+'5ο Καρδ'!J41+Εσπερινό!J41+Ιτέα!J41+Μαγούλα!J41+Μητρόπολη!J41+Μουσικό!J41+Μουζάκι!J41+Παλαμάς!J41+Λεονταρίου!J41)</f>
        <v>3</v>
      </c>
      <c r="K41" s="40">
        <f t="shared" si="37"/>
        <v>6</v>
      </c>
      <c r="L41" s="40">
        <f t="shared" si="38"/>
        <v>3</v>
      </c>
      <c r="M41" s="40">
        <f t="shared" si="39"/>
        <v>9</v>
      </c>
      <c r="P41" s="71">
        <f t="shared" si="40"/>
        <v>66.666666666666671</v>
      </c>
      <c r="Q41" s="71">
        <f t="shared" si="41"/>
        <v>33.333333333333336</v>
      </c>
      <c r="R41" s="71">
        <f>(M41*100)/$D$41</f>
        <v>50</v>
      </c>
    </row>
    <row r="42" spans="1:18" ht="29.25" thickBot="1" x14ac:dyDescent="0.25">
      <c r="A42" s="113" t="s">
        <v>67</v>
      </c>
      <c r="B42" s="261"/>
      <c r="C42" s="261"/>
      <c r="D42" s="271"/>
      <c r="E42" s="76"/>
      <c r="F42" s="76"/>
      <c r="G42" s="76"/>
      <c r="H42" s="76"/>
      <c r="I42" s="219">
        <f>SUM('1o Καρδ'!I42+'2o Καρδ'!I42+'3ο Καρδ'!I42+'4o Καρδ'!I42+'5ο Καρδ'!I42+Εσπερινό!I42+Ιτέα!I42+Μαγούλα!I42+Μητρόπολη!I42+Μουσικό!I42+Μουζάκι!I42+Παλαμάς!I42+Λεονταρίου!I42)</f>
        <v>1</v>
      </c>
      <c r="J42" s="219">
        <f>SUM('1o Καρδ'!J42+'2o Καρδ'!J42+'3ο Καρδ'!J42+'4o Καρδ'!J42+'5ο Καρδ'!J42+Εσπερινό!J42+Ιτέα!J42+Μαγούλα!J42+Μητρόπολη!J42+Μουσικό!J42+Μουζάκι!J42+Παλαμάς!J42+Λεονταρίου!J42)</f>
        <v>10</v>
      </c>
      <c r="K42" s="40">
        <f t="shared" si="37"/>
        <v>1</v>
      </c>
      <c r="L42" s="40">
        <f t="shared" si="38"/>
        <v>10</v>
      </c>
      <c r="M42" s="40">
        <f t="shared" si="39"/>
        <v>11</v>
      </c>
      <c r="P42" s="71">
        <f t="shared" si="40"/>
        <v>9.0909090909090917</v>
      </c>
      <c r="Q42" s="71">
        <f t="shared" si="41"/>
        <v>90.909090909090907</v>
      </c>
      <c r="R42" s="71">
        <f>(M42*100)/$D$41</f>
        <v>61.111111111111114</v>
      </c>
    </row>
    <row r="43" spans="1:18" ht="18.75" thickBot="1" x14ac:dyDescent="0.3">
      <c r="A43" s="297" t="s">
        <v>21</v>
      </c>
      <c r="B43" s="298"/>
      <c r="C43" s="299"/>
      <c r="D43" s="298"/>
      <c r="E43" s="298"/>
      <c r="F43" s="298"/>
      <c r="G43" s="298"/>
      <c r="H43" s="298"/>
      <c r="I43" s="298"/>
      <c r="J43" s="298"/>
      <c r="K43" s="42">
        <f>SUM(K9:K42)</f>
        <v>218</v>
      </c>
      <c r="L43" s="42">
        <f>SUM(L9:L42)</f>
        <v>323</v>
      </c>
      <c r="M43" s="42">
        <f>SUM(M9:M42)</f>
        <v>541</v>
      </c>
      <c r="N43" s="38"/>
    </row>
    <row r="44" spans="1:18" ht="18.75" thickBot="1" x14ac:dyDescent="0.25">
      <c r="A44" s="249" t="s">
        <v>22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1"/>
      <c r="L44" s="251"/>
      <c r="M44" s="252"/>
    </row>
    <row r="45" spans="1:18" ht="45.75" customHeight="1" thickBot="1" x14ac:dyDescent="0.3">
      <c r="A45" s="253" t="s">
        <v>23</v>
      </c>
      <c r="B45" s="254"/>
      <c r="C45" s="254"/>
      <c r="D45" s="254"/>
      <c r="E45" s="254"/>
      <c r="F45" s="254"/>
      <c r="G45" s="254"/>
      <c r="H45" s="254"/>
      <c r="I45" s="254"/>
      <c r="J45" s="255"/>
      <c r="K45" s="43">
        <f>SUM(K8:K20)</f>
        <v>89</v>
      </c>
      <c r="L45" s="43">
        <f t="shared" ref="L45:M45" si="43">SUM(L8:L20)</f>
        <v>113</v>
      </c>
      <c r="M45" s="43">
        <f t="shared" si="43"/>
        <v>202</v>
      </c>
      <c r="N45" s="38"/>
      <c r="P45" s="313" t="s">
        <v>37</v>
      </c>
      <c r="Q45" s="310" t="s">
        <v>38</v>
      </c>
    </row>
    <row r="46" spans="1:18" ht="18.75" customHeight="1" thickBot="1" x14ac:dyDescent="0.3">
      <c r="A46" s="256" t="s">
        <v>24</v>
      </c>
      <c r="B46" s="254"/>
      <c r="C46" s="254"/>
      <c r="D46" s="254"/>
      <c r="E46" s="254"/>
      <c r="F46" s="254"/>
      <c r="G46" s="254"/>
      <c r="H46" s="254"/>
      <c r="I46" s="254"/>
      <c r="J46" s="255"/>
      <c r="K46" s="44">
        <f>SUM(K21:K29)</f>
        <v>69</v>
      </c>
      <c r="L46" s="44">
        <f t="shared" ref="L46:M46" si="44">SUM(L21:L29)</f>
        <v>101</v>
      </c>
      <c r="M46" s="44">
        <f t="shared" si="44"/>
        <v>170</v>
      </c>
      <c r="N46" s="38"/>
      <c r="P46" s="314"/>
      <c r="Q46" s="311"/>
    </row>
    <row r="47" spans="1:18" ht="18.75" thickBot="1" x14ac:dyDescent="0.3">
      <c r="A47" s="257" t="s">
        <v>25</v>
      </c>
      <c r="B47" s="258"/>
      <c r="C47" s="258"/>
      <c r="D47" s="258"/>
      <c r="E47" s="258"/>
      <c r="F47" s="258"/>
      <c r="G47" s="258"/>
      <c r="H47" s="258"/>
      <c r="I47" s="258"/>
      <c r="J47" s="259"/>
      <c r="K47" s="45">
        <f>SUM(K30:K42)</f>
        <v>84</v>
      </c>
      <c r="L47" s="45">
        <f t="shared" ref="L47:M47" si="45">SUM(L30:L42)</f>
        <v>114</v>
      </c>
      <c r="M47" s="45">
        <f t="shared" si="45"/>
        <v>198</v>
      </c>
      <c r="N47" s="38"/>
      <c r="P47" s="315"/>
      <c r="Q47" s="312"/>
    </row>
    <row r="48" spans="1:18" ht="18.75" thickBot="1" x14ac:dyDescent="0.3">
      <c r="A48" s="262" t="s">
        <v>26</v>
      </c>
      <c r="B48" s="263"/>
      <c r="C48" s="263"/>
      <c r="D48" s="263"/>
      <c r="E48" s="263"/>
      <c r="F48" s="263"/>
      <c r="G48" s="263"/>
      <c r="H48" s="263"/>
      <c r="I48" s="263"/>
      <c r="J48" s="264"/>
      <c r="K48" s="46">
        <f>SUM(K8:K10,K21:K24,K30:K33)</f>
        <v>115</v>
      </c>
      <c r="L48" s="46">
        <f t="shared" ref="L48:M48" si="46">SUM(L8:L10,L21:L24,L30:L33)</f>
        <v>118</v>
      </c>
      <c r="M48" s="46">
        <f t="shared" si="46"/>
        <v>233</v>
      </c>
      <c r="N48" s="38"/>
      <c r="P48" s="1">
        <f>SUM(M48)</f>
        <v>233</v>
      </c>
      <c r="Q48" s="105">
        <f>M45/$M$51</f>
        <v>0.35438596491228069</v>
      </c>
    </row>
    <row r="49" spans="1:18" ht="18.75" thickBot="1" x14ac:dyDescent="0.3">
      <c r="A49" s="262" t="s">
        <v>27</v>
      </c>
      <c r="B49" s="263"/>
      <c r="C49" s="263"/>
      <c r="D49" s="263"/>
      <c r="E49" s="263"/>
      <c r="F49" s="263"/>
      <c r="G49" s="263"/>
      <c r="H49" s="263"/>
      <c r="I49" s="263"/>
      <c r="J49" s="264"/>
      <c r="K49" s="46">
        <f>SUM(K25:K26,K34:K38,K11:K15)</f>
        <v>83</v>
      </c>
      <c r="L49" s="46">
        <f t="shared" ref="L49:M49" si="47">SUM(L25:L26,L34:L38,L11:L15)</f>
        <v>141</v>
      </c>
      <c r="M49" s="46">
        <f t="shared" si="47"/>
        <v>224</v>
      </c>
      <c r="N49" s="38"/>
      <c r="P49" s="1">
        <f t="shared" ref="P49:P50" si="48">SUM(M49)</f>
        <v>224</v>
      </c>
      <c r="Q49" s="105">
        <f>M46/$M$51</f>
        <v>0.2982456140350877</v>
      </c>
    </row>
    <row r="50" spans="1:18" ht="18.75" thickBot="1" x14ac:dyDescent="0.3">
      <c r="A50" s="262" t="s">
        <v>28</v>
      </c>
      <c r="B50" s="263"/>
      <c r="C50" s="263"/>
      <c r="D50" s="263"/>
      <c r="E50" s="263"/>
      <c r="F50" s="263"/>
      <c r="G50" s="263"/>
      <c r="H50" s="263"/>
      <c r="I50" s="263"/>
      <c r="J50" s="264"/>
      <c r="K50" s="46">
        <f>SUM(K27:K29,K16:K20,K39:K42)</f>
        <v>44</v>
      </c>
      <c r="L50" s="46">
        <f t="shared" ref="L50:M50" si="49">SUM(L27:L29,L16:L20,L39:L42)</f>
        <v>69</v>
      </c>
      <c r="M50" s="46">
        <f t="shared" si="49"/>
        <v>113</v>
      </c>
      <c r="N50" s="38"/>
      <c r="P50" s="1">
        <f t="shared" si="48"/>
        <v>113</v>
      </c>
      <c r="Q50" s="105">
        <f>M47/$M$51</f>
        <v>0.3473684210526316</v>
      </c>
    </row>
    <row r="51" spans="1:18" ht="18" x14ac:dyDescent="0.25">
      <c r="A51" s="246" t="s">
        <v>86</v>
      </c>
      <c r="B51" s="247"/>
      <c r="C51" s="247"/>
      <c r="D51" s="247"/>
      <c r="E51" s="247"/>
      <c r="F51" s="247"/>
      <c r="G51" s="247"/>
      <c r="H51" s="247"/>
      <c r="I51" s="247"/>
      <c r="J51" s="248"/>
      <c r="K51" s="100">
        <f>SUM(K48:K50)</f>
        <v>242</v>
      </c>
      <c r="L51" s="100">
        <f>SUM(L48:L50)</f>
        <v>328</v>
      </c>
      <c r="M51" s="100">
        <f>SUM(M48:M50)</f>
        <v>570</v>
      </c>
      <c r="N51" s="101"/>
      <c r="O51" s="99"/>
      <c r="P51" s="104" t="s">
        <v>87</v>
      </c>
      <c r="Q51" s="105">
        <f>SUM(Q48:Q50)</f>
        <v>1</v>
      </c>
    </row>
    <row r="52" spans="1:18" ht="18" x14ac:dyDescent="0.25">
      <c r="A52" s="102"/>
      <c r="B52" s="102"/>
      <c r="C52" s="102"/>
      <c r="D52" s="227"/>
      <c r="E52" s="227"/>
      <c r="F52" s="227"/>
      <c r="G52" s="227"/>
      <c r="H52" s="227"/>
      <c r="I52" s="227"/>
      <c r="J52" s="227"/>
      <c r="K52" s="103"/>
      <c r="L52" s="103"/>
      <c r="M52" s="103"/>
      <c r="N52" s="92"/>
      <c r="O52" s="92"/>
      <c r="P52" s="92"/>
      <c r="Q52" s="92"/>
      <c r="R52" s="92"/>
    </row>
    <row r="53" spans="1:18" x14ac:dyDescent="0.2">
      <c r="A53" s="92"/>
      <c r="B53" s="92"/>
      <c r="C53" s="92"/>
      <c r="D53" s="228"/>
      <c r="E53" s="228"/>
      <c r="F53" s="228"/>
      <c r="G53" s="228"/>
      <c r="H53" s="228"/>
      <c r="I53" s="228"/>
      <c r="J53" s="228"/>
      <c r="K53" s="92"/>
      <c r="L53" s="92"/>
      <c r="M53" s="92"/>
      <c r="N53" s="92"/>
      <c r="O53" s="92"/>
      <c r="P53" s="92"/>
      <c r="Q53" s="92"/>
      <c r="R53" s="92"/>
    </row>
    <row r="55" spans="1:18" ht="14.25" x14ac:dyDescent="0.2">
      <c r="A55" s="77"/>
    </row>
  </sheetData>
  <mergeCells count="51">
    <mergeCell ref="Q6:Q7"/>
    <mergeCell ref="C8:C10"/>
    <mergeCell ref="D41:D42"/>
    <mergeCell ref="D8:D10"/>
    <mergeCell ref="Q45:Q47"/>
    <mergeCell ref="P45:P47"/>
    <mergeCell ref="R6:R7"/>
    <mergeCell ref="I5:J5"/>
    <mergeCell ref="K5:M5"/>
    <mergeCell ref="K6:L6"/>
    <mergeCell ref="A43:J43"/>
    <mergeCell ref="D30:D33"/>
    <mergeCell ref="B8:B20"/>
    <mergeCell ref="C16:C20"/>
    <mergeCell ref="D16:D20"/>
    <mergeCell ref="D11:D13"/>
    <mergeCell ref="C21:C24"/>
    <mergeCell ref="E5:F5"/>
    <mergeCell ref="G5:H5"/>
    <mergeCell ref="C25:C26"/>
    <mergeCell ref="E7:J7"/>
    <mergeCell ref="M7:N7"/>
    <mergeCell ref="A48:J48"/>
    <mergeCell ref="B30:B42"/>
    <mergeCell ref="A7:D7"/>
    <mergeCell ref="C14:C15"/>
    <mergeCell ref="A50:J50"/>
    <mergeCell ref="D14:D15"/>
    <mergeCell ref="D21:D24"/>
    <mergeCell ref="D25:D26"/>
    <mergeCell ref="D34:D38"/>
    <mergeCell ref="C30:C33"/>
    <mergeCell ref="C11:C13"/>
    <mergeCell ref="C27:C29"/>
    <mergeCell ref="D39:D40"/>
    <mergeCell ref="A1:R1"/>
    <mergeCell ref="A4:R4"/>
    <mergeCell ref="A3:R3"/>
    <mergeCell ref="A51:J51"/>
    <mergeCell ref="A44:M44"/>
    <mergeCell ref="A45:J45"/>
    <mergeCell ref="A46:J46"/>
    <mergeCell ref="A47:J47"/>
    <mergeCell ref="C41:C42"/>
    <mergeCell ref="A49:J49"/>
    <mergeCell ref="C34:C38"/>
    <mergeCell ref="C39:C40"/>
    <mergeCell ref="B21:B29"/>
    <mergeCell ref="D27:D29"/>
    <mergeCell ref="A2:R2"/>
    <mergeCell ref="P6:P7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32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16" zoomScale="75" zoomScaleNormal="70" workbookViewId="0">
      <selection activeCell="D30" sqref="D30:D42"/>
    </sheetView>
  </sheetViews>
  <sheetFormatPr defaultRowHeight="12.75" x14ac:dyDescent="0.2"/>
  <cols>
    <col min="1" max="1" width="71.140625" style="146" customWidth="1"/>
    <col min="2" max="2" width="9.28515625" style="146" customWidth="1"/>
    <col min="3" max="3" width="9.5703125" style="146" customWidth="1"/>
    <col min="4" max="4" width="17.140625" style="146" customWidth="1"/>
    <col min="5" max="8" width="9.140625" style="146"/>
    <col min="9" max="10" width="9.140625" style="146" customWidth="1"/>
    <col min="11" max="11" width="10.140625" style="146" customWidth="1"/>
    <col min="12" max="12" width="11.7109375" style="146" customWidth="1"/>
    <col min="13" max="13" width="11.42578125" style="146" customWidth="1"/>
    <col min="14" max="14" width="9.140625" style="146" hidden="1" customWidth="1"/>
    <col min="15" max="16384" width="9.140625" style="146"/>
  </cols>
  <sheetData>
    <row r="1" spans="1:14" s="143" customFormat="1" ht="33.75" customHeight="1" x14ac:dyDescent="0.2">
      <c r="A1" s="337" t="s">
        <v>69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9"/>
      <c r="N1" s="116"/>
    </row>
    <row r="2" spans="1:14" s="144" customFormat="1" ht="43.5" customHeight="1" x14ac:dyDescent="0.2">
      <c r="A2" s="340" t="s">
        <v>107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125"/>
    </row>
    <row r="3" spans="1:14" s="145" customFormat="1" ht="30" customHeight="1" x14ac:dyDescent="0.2">
      <c r="A3" s="355" t="s">
        <v>108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131"/>
    </row>
    <row r="4" spans="1:14" s="143" customFormat="1" ht="25.5" customHeight="1" x14ac:dyDescent="0.2">
      <c r="A4" s="369" t="s">
        <v>109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1"/>
      <c r="N4" s="116"/>
    </row>
    <row r="5" spans="1:14" ht="20.25" x14ac:dyDescent="0.3">
      <c r="A5" s="164" t="s">
        <v>157</v>
      </c>
      <c r="B5" s="141"/>
      <c r="C5" s="142"/>
      <c r="D5" s="126"/>
      <c r="E5" s="343" t="s">
        <v>0</v>
      </c>
      <c r="F5" s="344"/>
      <c r="G5" s="362" t="s">
        <v>1</v>
      </c>
      <c r="H5" s="363"/>
      <c r="I5" s="364" t="s">
        <v>2</v>
      </c>
      <c r="J5" s="365"/>
      <c r="K5" s="359"/>
      <c r="L5" s="360"/>
      <c r="M5" s="361"/>
      <c r="N5" s="115"/>
    </row>
    <row r="6" spans="1:14" s="147" customFormat="1" ht="82.5" customHeight="1" x14ac:dyDescent="0.2">
      <c r="A6" s="127" t="s">
        <v>9</v>
      </c>
      <c r="B6" s="153" t="s">
        <v>14</v>
      </c>
      <c r="C6" s="154" t="s">
        <v>3</v>
      </c>
      <c r="D6" s="152" t="s">
        <v>111</v>
      </c>
      <c r="E6" s="135" t="s">
        <v>4</v>
      </c>
      <c r="F6" s="136" t="s">
        <v>5</v>
      </c>
      <c r="G6" s="137" t="s">
        <v>4</v>
      </c>
      <c r="H6" s="138" t="s">
        <v>5</v>
      </c>
      <c r="I6" s="139" t="s">
        <v>4</v>
      </c>
      <c r="J6" s="140" t="s">
        <v>5</v>
      </c>
      <c r="K6" s="357" t="s">
        <v>10</v>
      </c>
      <c r="L6" s="358"/>
      <c r="M6" s="128"/>
      <c r="N6" s="129"/>
    </row>
    <row r="7" spans="1:14" s="148" customFormat="1" ht="68.25" customHeight="1" x14ac:dyDescent="0.2">
      <c r="A7" s="347" t="s">
        <v>112</v>
      </c>
      <c r="B7" s="348"/>
      <c r="C7" s="348"/>
      <c r="D7" s="349"/>
      <c r="E7" s="366" t="s">
        <v>75</v>
      </c>
      <c r="F7" s="367"/>
      <c r="G7" s="367"/>
      <c r="H7" s="367"/>
      <c r="I7" s="367"/>
      <c r="J7" s="368"/>
      <c r="K7" s="132" t="s">
        <v>4</v>
      </c>
      <c r="L7" s="132" t="s">
        <v>15</v>
      </c>
      <c r="M7" s="357" t="s">
        <v>10</v>
      </c>
      <c r="N7" s="358"/>
    </row>
    <row r="8" spans="1:14" s="148" customFormat="1" ht="25.5" customHeight="1" x14ac:dyDescent="0.2">
      <c r="A8" s="165" t="s">
        <v>89</v>
      </c>
      <c r="B8" s="321" t="s">
        <v>6</v>
      </c>
      <c r="C8" s="324" t="s">
        <v>120</v>
      </c>
      <c r="D8" s="350">
        <v>1</v>
      </c>
      <c r="E8" s="117">
        <v>1</v>
      </c>
      <c r="F8" s="117"/>
      <c r="G8" s="121"/>
      <c r="H8" s="121"/>
      <c r="I8" s="122"/>
      <c r="J8" s="123"/>
      <c r="K8" s="119">
        <f t="shared" ref="K8:K20" si="0">SUM(E8)</f>
        <v>1</v>
      </c>
      <c r="L8" s="119">
        <f t="shared" ref="L8:L20" si="1">SUM(F8)</f>
        <v>0</v>
      </c>
      <c r="M8" s="119">
        <f t="shared" ref="M8:M42" si="2">SUM(K8,L8)</f>
        <v>1</v>
      </c>
      <c r="N8" s="118"/>
    </row>
    <row r="9" spans="1:14" s="148" customFormat="1" ht="30.75" customHeight="1" x14ac:dyDescent="0.2">
      <c r="A9" s="133" t="s">
        <v>78</v>
      </c>
      <c r="B9" s="322"/>
      <c r="C9" s="325"/>
      <c r="D9" s="351"/>
      <c r="E9" s="117">
        <v>1</v>
      </c>
      <c r="F9" s="117"/>
      <c r="G9" s="121"/>
      <c r="H9" s="121"/>
      <c r="I9" s="122"/>
      <c r="J9" s="123"/>
      <c r="K9" s="119">
        <f t="shared" si="0"/>
        <v>1</v>
      </c>
      <c r="L9" s="119">
        <f t="shared" si="1"/>
        <v>0</v>
      </c>
      <c r="M9" s="119">
        <f t="shared" si="2"/>
        <v>1</v>
      </c>
      <c r="N9" s="118"/>
    </row>
    <row r="10" spans="1:14" s="148" customFormat="1" ht="34.5" customHeight="1" x14ac:dyDescent="0.2">
      <c r="A10" s="133" t="s">
        <v>79</v>
      </c>
      <c r="B10" s="322"/>
      <c r="C10" s="325"/>
      <c r="D10" s="352"/>
      <c r="E10" s="117"/>
      <c r="F10" s="117"/>
      <c r="G10" s="121"/>
      <c r="H10" s="121"/>
      <c r="I10" s="122"/>
      <c r="J10" s="123"/>
      <c r="K10" s="119">
        <f t="shared" si="0"/>
        <v>0</v>
      </c>
      <c r="L10" s="119">
        <f t="shared" si="1"/>
        <v>0</v>
      </c>
      <c r="M10" s="119">
        <f t="shared" si="2"/>
        <v>0</v>
      </c>
      <c r="N10" s="118"/>
    </row>
    <row r="11" spans="1:14" s="148" customFormat="1" ht="32.25" customHeight="1" x14ac:dyDescent="0.2">
      <c r="A11" s="159" t="s">
        <v>90</v>
      </c>
      <c r="B11" s="322"/>
      <c r="C11" s="346" t="s">
        <v>92</v>
      </c>
      <c r="D11" s="350">
        <v>1</v>
      </c>
      <c r="E11" s="120">
        <v>1</v>
      </c>
      <c r="F11" s="117"/>
      <c r="G11" s="121"/>
      <c r="H11" s="121"/>
      <c r="I11" s="122"/>
      <c r="J11" s="123"/>
      <c r="K11" s="119">
        <f t="shared" si="0"/>
        <v>1</v>
      </c>
      <c r="L11" s="119">
        <f t="shared" si="1"/>
        <v>0</v>
      </c>
      <c r="M11" s="119">
        <f t="shared" si="2"/>
        <v>1</v>
      </c>
      <c r="N11" s="118"/>
    </row>
    <row r="12" spans="1:14" s="148" customFormat="1" ht="29.25" customHeight="1" x14ac:dyDescent="0.2">
      <c r="A12" s="159" t="s">
        <v>91</v>
      </c>
      <c r="B12" s="322"/>
      <c r="C12" s="346"/>
      <c r="D12" s="351"/>
      <c r="E12" s="120">
        <v>1</v>
      </c>
      <c r="F12" s="117"/>
      <c r="G12" s="121"/>
      <c r="H12" s="121"/>
      <c r="I12" s="122"/>
      <c r="J12" s="123"/>
      <c r="K12" s="119">
        <f t="shared" si="0"/>
        <v>1</v>
      </c>
      <c r="L12" s="119">
        <f t="shared" si="1"/>
        <v>0</v>
      </c>
      <c r="M12" s="119">
        <f t="shared" si="2"/>
        <v>1</v>
      </c>
      <c r="N12" s="118"/>
    </row>
    <row r="13" spans="1:14" s="148" customFormat="1" ht="23.25" customHeight="1" x14ac:dyDescent="0.2">
      <c r="A13" s="134" t="s">
        <v>20</v>
      </c>
      <c r="B13" s="322"/>
      <c r="C13" s="346"/>
      <c r="D13" s="352"/>
      <c r="E13" s="120">
        <v>1</v>
      </c>
      <c r="F13" s="117"/>
      <c r="G13" s="121"/>
      <c r="H13" s="121"/>
      <c r="I13" s="122"/>
      <c r="J13" s="123"/>
      <c r="K13" s="119">
        <f t="shared" si="0"/>
        <v>1</v>
      </c>
      <c r="L13" s="119">
        <f t="shared" si="1"/>
        <v>0</v>
      </c>
      <c r="M13" s="119">
        <f t="shared" si="2"/>
        <v>1</v>
      </c>
      <c r="N13" s="118"/>
    </row>
    <row r="14" spans="1:14" s="148" customFormat="1" ht="22.5" customHeight="1" x14ac:dyDescent="0.2">
      <c r="A14" s="133" t="s">
        <v>94</v>
      </c>
      <c r="B14" s="322"/>
      <c r="C14" s="324" t="s">
        <v>93</v>
      </c>
      <c r="D14" s="350">
        <v>1</v>
      </c>
      <c r="E14" s="120"/>
      <c r="F14" s="117"/>
      <c r="G14" s="121"/>
      <c r="H14" s="121"/>
      <c r="I14" s="122"/>
      <c r="J14" s="123"/>
      <c r="K14" s="119">
        <f t="shared" si="0"/>
        <v>0</v>
      </c>
      <c r="L14" s="119">
        <f t="shared" si="1"/>
        <v>0</v>
      </c>
      <c r="M14" s="119">
        <f t="shared" si="2"/>
        <v>0</v>
      </c>
      <c r="N14" s="118"/>
    </row>
    <row r="15" spans="1:14" s="148" customFormat="1" ht="25.5" customHeight="1" x14ac:dyDescent="0.2">
      <c r="A15" s="133" t="s">
        <v>46</v>
      </c>
      <c r="B15" s="322"/>
      <c r="C15" s="325"/>
      <c r="D15" s="351"/>
      <c r="E15" s="120">
        <v>1</v>
      </c>
      <c r="F15" s="117"/>
      <c r="G15" s="121"/>
      <c r="H15" s="121"/>
      <c r="I15" s="122"/>
      <c r="J15" s="123"/>
      <c r="K15" s="119">
        <f t="shared" si="0"/>
        <v>1</v>
      </c>
      <c r="L15" s="119">
        <f t="shared" si="1"/>
        <v>0</v>
      </c>
      <c r="M15" s="119">
        <f t="shared" si="2"/>
        <v>1</v>
      </c>
      <c r="N15" s="118"/>
    </row>
    <row r="16" spans="1:14" s="148" customFormat="1" ht="25.5" customHeight="1" x14ac:dyDescent="0.2">
      <c r="A16" s="134" t="s">
        <v>113</v>
      </c>
      <c r="B16" s="322"/>
      <c r="C16" s="324" t="s">
        <v>97</v>
      </c>
      <c r="D16" s="350">
        <v>1</v>
      </c>
      <c r="E16" s="120">
        <v>1</v>
      </c>
      <c r="F16" s="117"/>
      <c r="G16" s="121"/>
      <c r="H16" s="121"/>
      <c r="I16" s="122"/>
      <c r="J16" s="123"/>
      <c r="K16" s="119">
        <f t="shared" si="0"/>
        <v>1</v>
      </c>
      <c r="L16" s="119">
        <f t="shared" si="1"/>
        <v>0</v>
      </c>
      <c r="M16" s="119">
        <f t="shared" si="2"/>
        <v>1</v>
      </c>
      <c r="N16" s="118"/>
    </row>
    <row r="17" spans="1:14" s="148" customFormat="1" ht="25.5" customHeight="1" x14ac:dyDescent="0.2">
      <c r="A17" s="134" t="s">
        <v>114</v>
      </c>
      <c r="B17" s="322"/>
      <c r="C17" s="325"/>
      <c r="D17" s="351"/>
      <c r="E17" s="117">
        <v>1</v>
      </c>
      <c r="F17" s="117"/>
      <c r="G17" s="121"/>
      <c r="H17" s="121"/>
      <c r="I17" s="122"/>
      <c r="J17" s="123"/>
      <c r="K17" s="119">
        <f t="shared" si="0"/>
        <v>1</v>
      </c>
      <c r="L17" s="119">
        <f t="shared" si="1"/>
        <v>0</v>
      </c>
      <c r="M17" s="119">
        <f t="shared" si="2"/>
        <v>1</v>
      </c>
      <c r="N17" s="118"/>
    </row>
    <row r="18" spans="1:14" s="148" customFormat="1" ht="33" customHeight="1" x14ac:dyDescent="0.2">
      <c r="A18" s="134" t="s">
        <v>115</v>
      </c>
      <c r="B18" s="322"/>
      <c r="C18" s="325"/>
      <c r="D18" s="351"/>
      <c r="E18" s="117">
        <v>1</v>
      </c>
      <c r="F18" s="117"/>
      <c r="G18" s="121"/>
      <c r="H18" s="121"/>
      <c r="I18" s="122"/>
      <c r="J18" s="123"/>
      <c r="K18" s="119">
        <f t="shared" si="0"/>
        <v>1</v>
      </c>
      <c r="L18" s="119">
        <f t="shared" si="1"/>
        <v>0</v>
      </c>
      <c r="M18" s="119">
        <f t="shared" si="2"/>
        <v>1</v>
      </c>
      <c r="N18" s="118"/>
    </row>
    <row r="19" spans="1:14" s="148" customFormat="1" ht="26.25" customHeight="1" x14ac:dyDescent="0.2">
      <c r="A19" s="134" t="s">
        <v>116</v>
      </c>
      <c r="B19" s="322"/>
      <c r="C19" s="325"/>
      <c r="D19" s="351"/>
      <c r="E19" s="117">
        <v>1</v>
      </c>
      <c r="F19" s="117"/>
      <c r="G19" s="121"/>
      <c r="H19" s="121"/>
      <c r="I19" s="122"/>
      <c r="J19" s="123"/>
      <c r="K19" s="119">
        <f t="shared" si="0"/>
        <v>1</v>
      </c>
      <c r="L19" s="119">
        <f t="shared" si="1"/>
        <v>0</v>
      </c>
      <c r="M19" s="119">
        <f t="shared" si="2"/>
        <v>1</v>
      </c>
      <c r="N19" s="118"/>
    </row>
    <row r="20" spans="1:14" s="148" customFormat="1" ht="25.5" customHeight="1" x14ac:dyDescent="0.2">
      <c r="A20" s="134" t="s">
        <v>117</v>
      </c>
      <c r="B20" s="323"/>
      <c r="C20" s="373"/>
      <c r="D20" s="352"/>
      <c r="E20" s="117">
        <v>1</v>
      </c>
      <c r="F20" s="117"/>
      <c r="G20" s="121"/>
      <c r="H20" s="121"/>
      <c r="I20" s="122"/>
      <c r="J20" s="123"/>
      <c r="K20" s="119">
        <f t="shared" si="0"/>
        <v>1</v>
      </c>
      <c r="L20" s="119">
        <f t="shared" si="1"/>
        <v>0</v>
      </c>
      <c r="M20" s="119">
        <f t="shared" si="2"/>
        <v>1</v>
      </c>
      <c r="N20" s="118"/>
    </row>
    <row r="21" spans="1:14" s="148" customFormat="1" ht="25.5" customHeight="1" x14ac:dyDescent="0.2">
      <c r="A21" s="159" t="s">
        <v>76</v>
      </c>
      <c r="B21" s="328" t="s">
        <v>8</v>
      </c>
      <c r="C21" s="330" t="s">
        <v>120</v>
      </c>
      <c r="D21" s="350">
        <v>1</v>
      </c>
      <c r="E21" s="157"/>
      <c r="F21" s="157"/>
      <c r="G21" s="158"/>
      <c r="H21" s="158"/>
      <c r="I21" s="122"/>
      <c r="J21" s="123"/>
      <c r="K21" s="119">
        <f t="shared" ref="K21:K29" si="3">SUM(G21)</f>
        <v>0</v>
      </c>
      <c r="L21" s="119">
        <f t="shared" ref="L21:L29" si="4">SUM(H21)</f>
        <v>0</v>
      </c>
      <c r="M21" s="119">
        <f t="shared" si="2"/>
        <v>0</v>
      </c>
      <c r="N21" s="118"/>
    </row>
    <row r="22" spans="1:14" s="148" customFormat="1" ht="24" customHeight="1" x14ac:dyDescent="0.2">
      <c r="A22" s="159" t="s">
        <v>77</v>
      </c>
      <c r="B22" s="329"/>
      <c r="C22" s="331"/>
      <c r="D22" s="351"/>
      <c r="E22" s="157"/>
      <c r="F22" s="157"/>
      <c r="G22" s="158"/>
      <c r="H22" s="158">
        <v>1</v>
      </c>
      <c r="I22" s="122"/>
      <c r="J22" s="123"/>
      <c r="K22" s="119">
        <f t="shared" si="3"/>
        <v>0</v>
      </c>
      <c r="L22" s="119">
        <f t="shared" si="4"/>
        <v>1</v>
      </c>
      <c r="M22" s="119">
        <f t="shared" si="2"/>
        <v>1</v>
      </c>
      <c r="N22" s="118"/>
    </row>
    <row r="23" spans="1:14" s="148" customFormat="1" ht="27.75" customHeight="1" x14ac:dyDescent="0.2">
      <c r="A23" s="133" t="s">
        <v>51</v>
      </c>
      <c r="B23" s="329"/>
      <c r="C23" s="331"/>
      <c r="D23" s="351"/>
      <c r="E23" s="130"/>
      <c r="F23" s="121"/>
      <c r="G23" s="117">
        <v>1</v>
      </c>
      <c r="H23" s="117"/>
      <c r="I23" s="122"/>
      <c r="J23" s="123"/>
      <c r="K23" s="119">
        <f t="shared" si="3"/>
        <v>1</v>
      </c>
      <c r="L23" s="119">
        <f t="shared" si="4"/>
        <v>0</v>
      </c>
      <c r="M23" s="119">
        <f t="shared" si="2"/>
        <v>1</v>
      </c>
      <c r="N23" s="118"/>
    </row>
    <row r="24" spans="1:14" ht="24.75" customHeight="1" x14ac:dyDescent="0.2">
      <c r="A24" s="134" t="s">
        <v>52</v>
      </c>
      <c r="B24" s="329"/>
      <c r="C24" s="332"/>
      <c r="D24" s="352"/>
      <c r="E24" s="124"/>
      <c r="F24" s="124"/>
      <c r="G24" s="115">
        <v>1</v>
      </c>
      <c r="H24" s="115"/>
      <c r="I24" s="124"/>
      <c r="J24" s="124"/>
      <c r="K24" s="119">
        <f t="shared" si="3"/>
        <v>1</v>
      </c>
      <c r="L24" s="119">
        <f t="shared" si="4"/>
        <v>0</v>
      </c>
      <c r="M24" s="119">
        <f t="shared" si="2"/>
        <v>1</v>
      </c>
      <c r="N24" s="115"/>
    </row>
    <row r="25" spans="1:14" ht="25.5" customHeight="1" x14ac:dyDescent="0.2">
      <c r="A25" s="160" t="s">
        <v>95</v>
      </c>
      <c r="B25" s="329"/>
      <c r="C25" s="345" t="s">
        <v>92</v>
      </c>
      <c r="D25" s="481">
        <v>1</v>
      </c>
      <c r="E25" s="124"/>
      <c r="F25" s="124"/>
      <c r="G25" s="115"/>
      <c r="H25" s="115">
        <v>1</v>
      </c>
      <c r="I25" s="124"/>
      <c r="J25" s="124"/>
      <c r="K25" s="119">
        <f t="shared" si="3"/>
        <v>0</v>
      </c>
      <c r="L25" s="119">
        <f t="shared" si="4"/>
        <v>1</v>
      </c>
      <c r="M25" s="119">
        <f t="shared" si="2"/>
        <v>1</v>
      </c>
      <c r="N25" s="115"/>
    </row>
    <row r="26" spans="1:14" ht="25.5" customHeight="1" x14ac:dyDescent="0.2">
      <c r="A26" s="133" t="s">
        <v>54</v>
      </c>
      <c r="B26" s="329"/>
      <c r="C26" s="345"/>
      <c r="D26" s="483"/>
      <c r="E26" s="124"/>
      <c r="F26" s="124"/>
      <c r="G26" s="115">
        <v>1</v>
      </c>
      <c r="H26" s="115"/>
      <c r="I26" s="124"/>
      <c r="J26" s="124"/>
      <c r="K26" s="119">
        <f t="shared" si="3"/>
        <v>1</v>
      </c>
      <c r="L26" s="119">
        <f t="shared" si="4"/>
        <v>0</v>
      </c>
      <c r="M26" s="119">
        <f t="shared" si="2"/>
        <v>1</v>
      </c>
      <c r="N26" s="115"/>
    </row>
    <row r="27" spans="1:14" ht="25.5" customHeight="1" x14ac:dyDescent="0.2">
      <c r="A27" s="133" t="s">
        <v>96</v>
      </c>
      <c r="B27" s="329"/>
      <c r="C27" s="374" t="s">
        <v>97</v>
      </c>
      <c r="D27" s="481">
        <v>1</v>
      </c>
      <c r="E27" s="124"/>
      <c r="F27" s="124"/>
      <c r="G27" s="115"/>
      <c r="H27" s="115"/>
      <c r="I27" s="124"/>
      <c r="J27" s="124"/>
      <c r="K27" s="119">
        <f t="shared" si="3"/>
        <v>0</v>
      </c>
      <c r="L27" s="119">
        <f t="shared" si="4"/>
        <v>0</v>
      </c>
      <c r="M27" s="119">
        <f t="shared" si="2"/>
        <v>0</v>
      </c>
      <c r="N27" s="115"/>
    </row>
    <row r="28" spans="1:14" ht="25.5" customHeight="1" x14ac:dyDescent="0.2">
      <c r="A28" s="134" t="s">
        <v>59</v>
      </c>
      <c r="B28" s="329"/>
      <c r="C28" s="375"/>
      <c r="D28" s="482"/>
      <c r="E28" s="124"/>
      <c r="F28" s="124"/>
      <c r="G28" s="115"/>
      <c r="H28" s="115"/>
      <c r="I28" s="124"/>
      <c r="J28" s="124"/>
      <c r="K28" s="119">
        <f t="shared" si="3"/>
        <v>0</v>
      </c>
      <c r="L28" s="119">
        <f t="shared" si="4"/>
        <v>0</v>
      </c>
      <c r="M28" s="119">
        <f t="shared" si="2"/>
        <v>0</v>
      </c>
      <c r="N28" s="115"/>
    </row>
    <row r="29" spans="1:14" ht="35.25" customHeight="1" x14ac:dyDescent="0.2">
      <c r="A29" s="134" t="s">
        <v>60</v>
      </c>
      <c r="B29" s="329"/>
      <c r="C29" s="376"/>
      <c r="D29" s="483"/>
      <c r="E29" s="124"/>
      <c r="F29" s="124"/>
      <c r="G29" s="115"/>
      <c r="H29" s="115">
        <v>1</v>
      </c>
      <c r="I29" s="124"/>
      <c r="J29" s="124"/>
      <c r="K29" s="119">
        <f t="shared" si="3"/>
        <v>0</v>
      </c>
      <c r="L29" s="119">
        <f t="shared" si="4"/>
        <v>1</v>
      </c>
      <c r="M29" s="119">
        <f t="shared" si="2"/>
        <v>1</v>
      </c>
      <c r="N29" s="115"/>
    </row>
    <row r="30" spans="1:14" ht="28.5" customHeight="1" x14ac:dyDescent="0.2">
      <c r="A30" s="134" t="s">
        <v>85</v>
      </c>
      <c r="B30" s="326" t="s">
        <v>13</v>
      </c>
      <c r="C30" s="319" t="s">
        <v>120</v>
      </c>
      <c r="D30" s="353">
        <v>1</v>
      </c>
      <c r="E30" s="124"/>
      <c r="F30" s="124"/>
      <c r="G30" s="124"/>
      <c r="H30" s="124"/>
      <c r="I30" s="155"/>
      <c r="J30" s="155">
        <v>1</v>
      </c>
      <c r="K30" s="119">
        <f t="shared" ref="K30:K42" si="5">SUM(I30)</f>
        <v>0</v>
      </c>
      <c r="L30" s="119">
        <f t="shared" ref="L30:L42" si="6">SUM(J30)</f>
        <v>1</v>
      </c>
      <c r="M30" s="119">
        <f t="shared" si="2"/>
        <v>1</v>
      </c>
      <c r="N30" s="115"/>
    </row>
    <row r="31" spans="1:14" ht="41.25" customHeight="1" x14ac:dyDescent="0.2">
      <c r="A31" s="156" t="s">
        <v>81</v>
      </c>
      <c r="B31" s="327"/>
      <c r="C31" s="320"/>
      <c r="D31" s="372"/>
      <c r="E31" s="124"/>
      <c r="F31" s="124"/>
      <c r="G31" s="124"/>
      <c r="H31" s="124"/>
      <c r="I31" s="155"/>
      <c r="J31" s="155">
        <v>1</v>
      </c>
      <c r="K31" s="119">
        <f t="shared" si="5"/>
        <v>0</v>
      </c>
      <c r="L31" s="119">
        <f t="shared" si="6"/>
        <v>1</v>
      </c>
      <c r="M31" s="119">
        <f t="shared" si="2"/>
        <v>1</v>
      </c>
      <c r="N31" s="115"/>
    </row>
    <row r="32" spans="1:14" ht="29.25" customHeight="1" x14ac:dyDescent="0.2">
      <c r="A32" s="156" t="s">
        <v>98</v>
      </c>
      <c r="B32" s="327"/>
      <c r="C32" s="320"/>
      <c r="D32" s="372"/>
      <c r="E32" s="124"/>
      <c r="F32" s="124"/>
      <c r="G32" s="124"/>
      <c r="H32" s="124"/>
      <c r="I32" s="155"/>
      <c r="J32" s="155">
        <v>1</v>
      </c>
      <c r="K32" s="119">
        <f t="shared" si="5"/>
        <v>0</v>
      </c>
      <c r="L32" s="119">
        <f t="shared" si="6"/>
        <v>1</v>
      </c>
      <c r="M32" s="119">
        <f t="shared" si="2"/>
        <v>1</v>
      </c>
      <c r="N32" s="115"/>
    </row>
    <row r="33" spans="1:14" ht="30" customHeight="1" x14ac:dyDescent="0.2">
      <c r="A33" s="156" t="s">
        <v>99</v>
      </c>
      <c r="B33" s="327"/>
      <c r="C33" s="333"/>
      <c r="D33" s="354"/>
      <c r="E33" s="124"/>
      <c r="F33" s="124"/>
      <c r="G33" s="124"/>
      <c r="H33" s="124"/>
      <c r="I33" s="155"/>
      <c r="J33" s="155"/>
      <c r="K33" s="119">
        <f t="shared" si="5"/>
        <v>0</v>
      </c>
      <c r="L33" s="119">
        <f t="shared" si="6"/>
        <v>0</v>
      </c>
      <c r="M33" s="119">
        <f t="shared" si="2"/>
        <v>0</v>
      </c>
      <c r="N33" s="115"/>
    </row>
    <row r="34" spans="1:14" ht="25.5" customHeight="1" x14ac:dyDescent="0.2">
      <c r="A34" s="133" t="s">
        <v>18</v>
      </c>
      <c r="B34" s="327"/>
      <c r="C34" s="319" t="s">
        <v>92</v>
      </c>
      <c r="D34" s="353">
        <v>1</v>
      </c>
      <c r="E34" s="124"/>
      <c r="F34" s="124"/>
      <c r="G34" s="124"/>
      <c r="H34" s="124"/>
      <c r="I34" s="155"/>
      <c r="J34" s="155"/>
      <c r="K34" s="119">
        <f t="shared" si="5"/>
        <v>0</v>
      </c>
      <c r="L34" s="119">
        <f t="shared" si="6"/>
        <v>0</v>
      </c>
      <c r="M34" s="119">
        <f t="shared" si="2"/>
        <v>0</v>
      </c>
      <c r="N34" s="115"/>
    </row>
    <row r="35" spans="1:14" ht="25.5" customHeight="1" x14ac:dyDescent="0.2">
      <c r="A35" s="133" t="s">
        <v>100</v>
      </c>
      <c r="B35" s="327"/>
      <c r="C35" s="320"/>
      <c r="D35" s="372"/>
      <c r="E35" s="124"/>
      <c r="F35" s="124"/>
      <c r="G35" s="124"/>
      <c r="H35" s="124"/>
      <c r="I35" s="155"/>
      <c r="J35" s="155"/>
      <c r="K35" s="119">
        <f t="shared" si="5"/>
        <v>0</v>
      </c>
      <c r="L35" s="119">
        <f t="shared" si="6"/>
        <v>0</v>
      </c>
      <c r="M35" s="119">
        <f t="shared" si="2"/>
        <v>0</v>
      </c>
      <c r="N35" s="115"/>
    </row>
    <row r="36" spans="1:14" ht="33" customHeight="1" x14ac:dyDescent="0.2">
      <c r="A36" s="134" t="s">
        <v>61</v>
      </c>
      <c r="B36" s="327"/>
      <c r="C36" s="320"/>
      <c r="D36" s="372"/>
      <c r="E36" s="124"/>
      <c r="F36" s="124"/>
      <c r="G36" s="124"/>
      <c r="H36" s="124"/>
      <c r="I36" s="155"/>
      <c r="J36" s="155">
        <v>1</v>
      </c>
      <c r="K36" s="119">
        <f t="shared" si="5"/>
        <v>0</v>
      </c>
      <c r="L36" s="119">
        <f t="shared" si="6"/>
        <v>1</v>
      </c>
      <c r="M36" s="119">
        <f t="shared" si="2"/>
        <v>1</v>
      </c>
      <c r="N36" s="115"/>
    </row>
    <row r="37" spans="1:14" ht="22.5" customHeight="1" x14ac:dyDescent="0.2">
      <c r="A37" s="134" t="s">
        <v>101</v>
      </c>
      <c r="B37" s="327"/>
      <c r="C37" s="320"/>
      <c r="D37" s="372"/>
      <c r="E37" s="124"/>
      <c r="F37" s="124"/>
      <c r="G37" s="124"/>
      <c r="H37" s="124"/>
      <c r="I37" s="155"/>
      <c r="J37" s="155"/>
      <c r="K37" s="119">
        <f t="shared" si="5"/>
        <v>0</v>
      </c>
      <c r="L37" s="119">
        <f t="shared" si="6"/>
        <v>0</v>
      </c>
      <c r="M37" s="119">
        <f t="shared" si="2"/>
        <v>0</v>
      </c>
      <c r="N37" s="115"/>
    </row>
    <row r="38" spans="1:14" ht="25.5" customHeight="1" x14ac:dyDescent="0.2">
      <c r="A38" s="134" t="s">
        <v>102</v>
      </c>
      <c r="B38" s="327"/>
      <c r="C38" s="333"/>
      <c r="D38" s="354"/>
      <c r="E38" s="124"/>
      <c r="F38" s="124"/>
      <c r="G38" s="124"/>
      <c r="H38" s="124"/>
      <c r="I38" s="155"/>
      <c r="J38" s="155"/>
      <c r="K38" s="119">
        <f t="shared" si="5"/>
        <v>0</v>
      </c>
      <c r="L38" s="119">
        <f t="shared" si="6"/>
        <v>0</v>
      </c>
      <c r="M38" s="119">
        <f t="shared" si="2"/>
        <v>0</v>
      </c>
      <c r="N38" s="115"/>
    </row>
    <row r="39" spans="1:14" ht="33.75" customHeight="1" x14ac:dyDescent="0.2">
      <c r="A39" s="133" t="s">
        <v>65</v>
      </c>
      <c r="B39" s="327"/>
      <c r="C39" s="319" t="s">
        <v>105</v>
      </c>
      <c r="D39" s="353">
        <v>1</v>
      </c>
      <c r="E39" s="124"/>
      <c r="F39" s="124"/>
      <c r="G39" s="124"/>
      <c r="H39" s="124"/>
      <c r="I39" s="155"/>
      <c r="J39" s="155"/>
      <c r="K39" s="119">
        <f t="shared" si="5"/>
        <v>0</v>
      </c>
      <c r="L39" s="119">
        <f t="shared" si="6"/>
        <v>0</v>
      </c>
      <c r="M39" s="119">
        <f t="shared" si="2"/>
        <v>0</v>
      </c>
      <c r="N39" s="115"/>
    </row>
    <row r="40" spans="1:14" ht="20.25" customHeight="1" x14ac:dyDescent="0.2">
      <c r="A40" s="159" t="s">
        <v>103</v>
      </c>
      <c r="B40" s="327"/>
      <c r="C40" s="333"/>
      <c r="D40" s="354"/>
      <c r="E40" s="124"/>
      <c r="F40" s="124"/>
      <c r="G40" s="124"/>
      <c r="H40" s="124"/>
      <c r="I40" s="155"/>
      <c r="J40" s="155"/>
      <c r="K40" s="119">
        <f t="shared" si="5"/>
        <v>0</v>
      </c>
      <c r="L40" s="119">
        <f t="shared" si="6"/>
        <v>0</v>
      </c>
      <c r="M40" s="119">
        <f t="shared" si="2"/>
        <v>0</v>
      </c>
      <c r="N40" s="115"/>
    </row>
    <row r="41" spans="1:14" ht="23.25" customHeight="1" x14ac:dyDescent="0.2">
      <c r="A41" s="134" t="s">
        <v>104</v>
      </c>
      <c r="B41" s="327"/>
      <c r="C41" s="319" t="s">
        <v>97</v>
      </c>
      <c r="D41" s="353">
        <v>1</v>
      </c>
      <c r="E41" s="124"/>
      <c r="F41" s="124"/>
      <c r="G41" s="124"/>
      <c r="H41" s="124"/>
      <c r="I41" s="155"/>
      <c r="J41" s="155"/>
      <c r="K41" s="119">
        <f t="shared" si="5"/>
        <v>0</v>
      </c>
      <c r="L41" s="119">
        <f t="shared" si="6"/>
        <v>0</v>
      </c>
      <c r="M41" s="119">
        <f t="shared" si="2"/>
        <v>0</v>
      </c>
      <c r="N41" s="115"/>
    </row>
    <row r="42" spans="1:14" ht="44.25" customHeight="1" thickBot="1" x14ac:dyDescent="0.25">
      <c r="A42" s="161" t="s">
        <v>67</v>
      </c>
      <c r="B42" s="327"/>
      <c r="C42" s="320"/>
      <c r="D42" s="372"/>
      <c r="E42" s="162"/>
      <c r="F42" s="162"/>
      <c r="G42" s="162"/>
      <c r="H42" s="162"/>
      <c r="I42" s="163"/>
      <c r="J42" s="163"/>
      <c r="K42" s="119">
        <f t="shared" si="5"/>
        <v>0</v>
      </c>
      <c r="L42" s="119">
        <f t="shared" si="6"/>
        <v>0</v>
      </c>
      <c r="M42" s="119">
        <f t="shared" si="2"/>
        <v>0</v>
      </c>
      <c r="N42" s="115"/>
    </row>
    <row r="43" spans="1:14" ht="25.5" customHeight="1" thickBot="1" x14ac:dyDescent="0.25">
      <c r="A43" s="334" t="s">
        <v>21</v>
      </c>
      <c r="B43" s="335"/>
      <c r="C43" s="335"/>
      <c r="D43" s="335"/>
      <c r="E43" s="335"/>
      <c r="F43" s="335"/>
      <c r="G43" s="335"/>
      <c r="H43" s="335"/>
      <c r="I43" s="335"/>
      <c r="J43" s="336"/>
      <c r="K43" s="151">
        <f>SUM(K8:K42)</f>
        <v>14</v>
      </c>
      <c r="L43" s="151">
        <f>SUM(L8:L42)</f>
        <v>7</v>
      </c>
      <c r="M43" s="151">
        <f>SUM(M8:M42)</f>
        <v>21</v>
      </c>
      <c r="N43" s="150"/>
    </row>
    <row r="44" spans="1:14" ht="17.25" customHeight="1" x14ac:dyDescent="0.25">
      <c r="A44" s="149"/>
    </row>
    <row r="45" spans="1:14" ht="18" x14ac:dyDescent="0.2">
      <c r="A45" s="316" t="s">
        <v>119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8"/>
    </row>
    <row r="46" spans="1:14" x14ac:dyDescent="0.2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1:14" x14ac:dyDescent="0.2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</row>
    <row r="48" spans="1:14" x14ac:dyDescent="0.2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spans="1:13" x14ac:dyDescent="0.2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</row>
    <row r="50" spans="1:13" x14ac:dyDescent="0.2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</sheetData>
  <mergeCells count="39">
    <mergeCell ref="A45:M45"/>
    <mergeCell ref="C41:C42"/>
    <mergeCell ref="B8:B20"/>
    <mergeCell ref="C8:C10"/>
    <mergeCell ref="B30:B42"/>
    <mergeCell ref="B21:B29"/>
    <mergeCell ref="C21:C24"/>
    <mergeCell ref="C14:C15"/>
    <mergeCell ref="C39:C40"/>
    <mergeCell ref="C34:C38"/>
    <mergeCell ref="D34:D38"/>
    <mergeCell ref="A43:J43"/>
    <mergeCell ref="A1:M1"/>
    <mergeCell ref="A2:M2"/>
    <mergeCell ref="E5:F5"/>
    <mergeCell ref="C25:C26"/>
    <mergeCell ref="C11:C13"/>
    <mergeCell ref="A7:D7"/>
    <mergeCell ref="D8:D10"/>
    <mergeCell ref="D11:D13"/>
    <mergeCell ref="D21:D24"/>
    <mergeCell ref="D14:D15"/>
    <mergeCell ref="D16:D20"/>
    <mergeCell ref="A3:M3"/>
    <mergeCell ref="K6:L6"/>
    <mergeCell ref="K5:M5"/>
    <mergeCell ref="M7:N7"/>
    <mergeCell ref="G5:H5"/>
    <mergeCell ref="A4:M4"/>
    <mergeCell ref="D41:D42"/>
    <mergeCell ref="C30:C33"/>
    <mergeCell ref="D30:D33"/>
    <mergeCell ref="D39:D40"/>
    <mergeCell ref="I5:J5"/>
    <mergeCell ref="E7:J7"/>
    <mergeCell ref="C16:C20"/>
    <mergeCell ref="C27:C29"/>
    <mergeCell ref="D27:D29"/>
    <mergeCell ref="D25:D26"/>
  </mergeCells>
  <pageMargins left="0.23622047244094491" right="0.23622047244094491" top="0.74803149606299213" bottom="0.74803149606299213" header="0.31496062992125984" footer="0.31496062992125984"/>
  <pageSetup paperSize="9" scale="60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25" zoomScale="75" zoomScaleNormal="75" workbookViewId="0">
      <selection activeCell="D27" sqref="D27:D29"/>
    </sheetView>
  </sheetViews>
  <sheetFormatPr defaultRowHeight="12.75" x14ac:dyDescent="0.2"/>
  <cols>
    <col min="1" max="1" width="70.85546875" customWidth="1"/>
    <col min="2" max="2" width="19.140625" bestFit="1" customWidth="1"/>
    <col min="3" max="3" width="10" bestFit="1" customWidth="1"/>
    <col min="4" max="4" width="15.7109375" bestFit="1" customWidth="1"/>
    <col min="5" max="5" width="3.5703125" bestFit="1" customWidth="1"/>
    <col min="6" max="6" width="6.28515625" bestFit="1" customWidth="1"/>
    <col min="7" max="7" width="7" customWidth="1"/>
    <col min="8" max="8" width="6.28515625" bestFit="1" customWidth="1"/>
    <col min="9" max="9" width="9.42578125" customWidth="1"/>
    <col min="10" max="10" width="11" customWidth="1"/>
    <col min="11" max="11" width="10.5703125" bestFit="1" customWidth="1"/>
    <col min="12" max="12" width="12.140625" bestFit="1" customWidth="1"/>
    <col min="13" max="13" width="3.5703125" bestFit="1" customWidth="1"/>
  </cols>
  <sheetData>
    <row r="1" spans="1:14" ht="15" x14ac:dyDescent="0.2">
      <c r="A1" s="486" t="s">
        <v>161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8"/>
      <c r="N1" s="2"/>
    </row>
    <row r="2" spans="1:14" ht="32.25" customHeight="1" x14ac:dyDescent="0.2">
      <c r="A2" s="489" t="s">
        <v>107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1"/>
      <c r="N2" s="4"/>
    </row>
    <row r="3" spans="1:14" ht="15" x14ac:dyDescent="0.2">
      <c r="A3" s="492" t="s">
        <v>108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11"/>
    </row>
    <row r="4" spans="1:14" ht="15" x14ac:dyDescent="0.2">
      <c r="A4" s="494" t="s">
        <v>109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6"/>
      <c r="N4" s="2"/>
    </row>
    <row r="5" spans="1:14" ht="15" x14ac:dyDescent="0.25">
      <c r="A5" s="220" t="s">
        <v>110</v>
      </c>
      <c r="B5" s="221"/>
      <c r="C5" s="222"/>
      <c r="D5" s="223"/>
      <c r="E5" s="497" t="s">
        <v>0</v>
      </c>
      <c r="F5" s="498"/>
      <c r="G5" s="499" t="s">
        <v>1</v>
      </c>
      <c r="H5" s="500"/>
      <c r="I5" s="501" t="s">
        <v>2</v>
      </c>
      <c r="J5" s="502"/>
      <c r="K5" s="503"/>
      <c r="L5" s="504"/>
      <c r="M5" s="505"/>
      <c r="N5" s="1"/>
    </row>
    <row r="6" spans="1:14" ht="75" x14ac:dyDescent="0.2">
      <c r="A6" s="224" t="s">
        <v>9</v>
      </c>
      <c r="B6" s="170" t="s">
        <v>14</v>
      </c>
      <c r="C6" s="171" t="s">
        <v>3</v>
      </c>
      <c r="D6" s="225" t="s">
        <v>162</v>
      </c>
      <c r="E6" s="29" t="s">
        <v>4</v>
      </c>
      <c r="F6" s="30" t="s">
        <v>5</v>
      </c>
      <c r="G6" s="31" t="s">
        <v>4</v>
      </c>
      <c r="H6" s="32" t="s">
        <v>5</v>
      </c>
      <c r="I6" s="34" t="s">
        <v>4</v>
      </c>
      <c r="J6" s="35" t="s">
        <v>5</v>
      </c>
      <c r="K6" s="484" t="s">
        <v>10</v>
      </c>
      <c r="L6" s="485"/>
      <c r="M6" s="226"/>
      <c r="N6" s="10"/>
    </row>
    <row r="7" spans="1:14" ht="59.25" customHeight="1" x14ac:dyDescent="0.2">
      <c r="A7" s="396" t="s">
        <v>112</v>
      </c>
      <c r="B7" s="445"/>
      <c r="C7" s="445"/>
      <c r="D7" s="446"/>
      <c r="E7" s="399" t="s">
        <v>75</v>
      </c>
      <c r="F7" s="400"/>
      <c r="G7" s="400"/>
      <c r="H7" s="400"/>
      <c r="I7" s="400"/>
      <c r="J7" s="401"/>
      <c r="K7" s="19" t="s">
        <v>4</v>
      </c>
      <c r="L7" s="19" t="s">
        <v>15</v>
      </c>
      <c r="M7" s="443" t="s">
        <v>10</v>
      </c>
      <c r="N7" s="444"/>
    </row>
    <row r="8" spans="1:14" ht="14.25" x14ac:dyDescent="0.2">
      <c r="A8" s="72" t="s">
        <v>89</v>
      </c>
      <c r="B8" s="402" t="s">
        <v>6</v>
      </c>
      <c r="C8" s="449" t="s">
        <v>120</v>
      </c>
      <c r="D8" s="269">
        <v>2</v>
      </c>
      <c r="E8" s="218">
        <v>2</v>
      </c>
      <c r="F8" s="172"/>
      <c r="G8" s="88"/>
      <c r="H8" s="88"/>
      <c r="I8" s="89"/>
      <c r="J8" s="90"/>
      <c r="K8" s="96">
        <f>SUM(E8)</f>
        <v>2</v>
      </c>
      <c r="L8" s="96">
        <f>SUM(F8)</f>
        <v>0</v>
      </c>
      <c r="M8" s="96">
        <f>SUM(K8,L8)</f>
        <v>2</v>
      </c>
      <c r="N8" s="93"/>
    </row>
    <row r="9" spans="1:14" ht="28.5" x14ac:dyDescent="0.2">
      <c r="A9" s="27" t="s">
        <v>78</v>
      </c>
      <c r="B9" s="447"/>
      <c r="C9" s="450"/>
      <c r="D9" s="270"/>
      <c r="E9" s="218">
        <v>2</v>
      </c>
      <c r="F9" s="172"/>
      <c r="G9" s="88"/>
      <c r="H9" s="88"/>
      <c r="I9" s="89"/>
      <c r="J9" s="90"/>
      <c r="K9" s="96">
        <f t="shared" ref="K9:L20" si="0">SUM(E9)</f>
        <v>2</v>
      </c>
      <c r="L9" s="96">
        <f t="shared" si="0"/>
        <v>0</v>
      </c>
      <c r="M9" s="96">
        <f>SUM(K9,L9)</f>
        <v>2</v>
      </c>
      <c r="N9" s="93"/>
    </row>
    <row r="10" spans="1:14" ht="28.5" x14ac:dyDescent="0.2">
      <c r="A10" s="27" t="s">
        <v>79</v>
      </c>
      <c r="B10" s="447"/>
      <c r="C10" s="450"/>
      <c r="D10" s="271"/>
      <c r="E10" s="218">
        <v>2</v>
      </c>
      <c r="F10" s="172"/>
      <c r="G10" s="88"/>
      <c r="H10" s="88"/>
      <c r="I10" s="89"/>
      <c r="J10" s="90"/>
      <c r="K10" s="96">
        <f t="shared" si="0"/>
        <v>2</v>
      </c>
      <c r="L10" s="96">
        <f t="shared" si="0"/>
        <v>0</v>
      </c>
      <c r="M10" s="96">
        <f>SUM(K10,L10)</f>
        <v>2</v>
      </c>
      <c r="N10" s="93"/>
    </row>
    <row r="11" spans="1:14" ht="28.5" x14ac:dyDescent="0.2">
      <c r="A11" s="110" t="s">
        <v>90</v>
      </c>
      <c r="B11" s="447"/>
      <c r="C11" s="451" t="s">
        <v>92</v>
      </c>
      <c r="D11" s="269">
        <v>2</v>
      </c>
      <c r="E11" s="218">
        <v>2</v>
      </c>
      <c r="F11" s="172"/>
      <c r="G11" s="88"/>
      <c r="H11" s="88"/>
      <c r="I11" s="89"/>
      <c r="J11" s="90"/>
      <c r="K11" s="96">
        <f t="shared" si="0"/>
        <v>2</v>
      </c>
      <c r="L11" s="96">
        <f t="shared" si="0"/>
        <v>0</v>
      </c>
      <c r="M11" s="96">
        <f t="shared" ref="M11:M42" si="1">SUM(K11,L11)</f>
        <v>2</v>
      </c>
      <c r="N11" s="93"/>
    </row>
    <row r="12" spans="1:14" ht="28.5" x14ac:dyDescent="0.2">
      <c r="A12" s="110" t="s">
        <v>91</v>
      </c>
      <c r="B12" s="447"/>
      <c r="C12" s="451"/>
      <c r="D12" s="270"/>
      <c r="E12" s="173"/>
      <c r="F12" s="172"/>
      <c r="G12" s="88"/>
      <c r="H12" s="88"/>
      <c r="I12" s="89"/>
      <c r="J12" s="90"/>
      <c r="K12" s="96">
        <f>SUM(E12)</f>
        <v>0</v>
      </c>
      <c r="L12" s="96">
        <f>SUM(F12)</f>
        <v>0</v>
      </c>
      <c r="M12" s="96">
        <f t="shared" si="1"/>
        <v>0</v>
      </c>
      <c r="N12" s="93"/>
    </row>
    <row r="13" spans="1:14" ht="14.25" x14ac:dyDescent="0.2">
      <c r="A13" s="28" t="s">
        <v>20</v>
      </c>
      <c r="B13" s="447"/>
      <c r="C13" s="451"/>
      <c r="D13" s="271"/>
      <c r="E13" s="218">
        <v>2</v>
      </c>
      <c r="F13" s="172"/>
      <c r="G13" s="88"/>
      <c r="H13" s="88"/>
      <c r="I13" s="89"/>
      <c r="J13" s="90"/>
      <c r="K13" s="96">
        <f t="shared" si="0"/>
        <v>2</v>
      </c>
      <c r="L13" s="96">
        <f t="shared" si="0"/>
        <v>0</v>
      </c>
      <c r="M13" s="96">
        <f t="shared" si="1"/>
        <v>2</v>
      </c>
      <c r="N13" s="93"/>
    </row>
    <row r="14" spans="1:14" ht="14.25" x14ac:dyDescent="0.2">
      <c r="A14" s="27" t="s">
        <v>94</v>
      </c>
      <c r="B14" s="447"/>
      <c r="C14" s="449" t="s">
        <v>93</v>
      </c>
      <c r="D14" s="269">
        <v>1</v>
      </c>
      <c r="E14" s="173"/>
      <c r="F14" s="218">
        <v>1</v>
      </c>
      <c r="G14" s="88"/>
      <c r="H14" s="88"/>
      <c r="I14" s="89"/>
      <c r="J14" s="90"/>
      <c r="K14" s="96">
        <f>SUM(E14)</f>
        <v>0</v>
      </c>
      <c r="L14" s="96">
        <f>SUM(F14)</f>
        <v>1</v>
      </c>
      <c r="M14" s="96">
        <f t="shared" si="1"/>
        <v>1</v>
      </c>
      <c r="N14" s="93"/>
    </row>
    <row r="15" spans="1:14" ht="14.25" x14ac:dyDescent="0.2">
      <c r="A15" s="27" t="s">
        <v>46</v>
      </c>
      <c r="B15" s="447"/>
      <c r="C15" s="450"/>
      <c r="D15" s="270"/>
      <c r="E15" s="173"/>
      <c r="F15" s="172"/>
      <c r="G15" s="88"/>
      <c r="H15" s="88"/>
      <c r="I15" s="89"/>
      <c r="J15" s="90"/>
      <c r="K15" s="96">
        <f t="shared" si="0"/>
        <v>0</v>
      </c>
      <c r="L15" s="96">
        <f t="shared" si="0"/>
        <v>0</v>
      </c>
      <c r="M15" s="96">
        <f t="shared" si="1"/>
        <v>0</v>
      </c>
      <c r="N15" s="93"/>
    </row>
    <row r="16" spans="1:14" ht="14.25" x14ac:dyDescent="0.2">
      <c r="A16" s="28" t="s">
        <v>113</v>
      </c>
      <c r="B16" s="447"/>
      <c r="C16" s="449" t="s">
        <v>97</v>
      </c>
      <c r="D16" s="269">
        <v>1</v>
      </c>
      <c r="E16" s="173"/>
      <c r="F16" s="218">
        <v>1</v>
      </c>
      <c r="G16" s="88"/>
      <c r="H16" s="88"/>
      <c r="I16" s="89"/>
      <c r="J16" s="90"/>
      <c r="K16" s="96">
        <f>SUM(E16)</f>
        <v>0</v>
      </c>
      <c r="L16" s="96">
        <f>SUM(F16)</f>
        <v>1</v>
      </c>
      <c r="M16" s="96">
        <f t="shared" si="1"/>
        <v>1</v>
      </c>
      <c r="N16" s="93"/>
    </row>
    <row r="17" spans="1:14" ht="14.25" x14ac:dyDescent="0.2">
      <c r="A17" s="28" t="s">
        <v>114</v>
      </c>
      <c r="B17" s="447"/>
      <c r="C17" s="450"/>
      <c r="D17" s="270"/>
      <c r="E17" s="172"/>
      <c r="F17" s="172"/>
      <c r="G17" s="88"/>
      <c r="H17" s="88"/>
      <c r="I17" s="89"/>
      <c r="J17" s="90"/>
      <c r="K17" s="96">
        <f t="shared" si="0"/>
        <v>0</v>
      </c>
      <c r="L17" s="96">
        <f t="shared" si="0"/>
        <v>0</v>
      </c>
      <c r="M17" s="96">
        <f t="shared" si="1"/>
        <v>0</v>
      </c>
      <c r="N17" s="93"/>
    </row>
    <row r="18" spans="1:14" ht="28.5" x14ac:dyDescent="0.2">
      <c r="A18" s="28" t="s">
        <v>115</v>
      </c>
      <c r="B18" s="447"/>
      <c r="C18" s="450"/>
      <c r="D18" s="270"/>
      <c r="E18" s="172"/>
      <c r="F18" s="218">
        <v>1</v>
      </c>
      <c r="G18" s="88"/>
      <c r="H18" s="88"/>
      <c r="I18" s="89"/>
      <c r="J18" s="90"/>
      <c r="K18" s="96">
        <f>SUM(E18)</f>
        <v>0</v>
      </c>
      <c r="L18" s="96">
        <f>SUM(F18)</f>
        <v>1</v>
      </c>
      <c r="M18" s="96">
        <f t="shared" si="1"/>
        <v>1</v>
      </c>
      <c r="N18" s="93"/>
    </row>
    <row r="19" spans="1:14" ht="14.25" x14ac:dyDescent="0.2">
      <c r="A19" s="28" t="s">
        <v>116</v>
      </c>
      <c r="B19" s="447"/>
      <c r="C19" s="450"/>
      <c r="D19" s="270"/>
      <c r="E19" s="218">
        <v>1</v>
      </c>
      <c r="F19" s="172"/>
      <c r="G19" s="88"/>
      <c r="H19" s="88"/>
      <c r="I19" s="89"/>
      <c r="J19" s="90"/>
      <c r="K19" s="96">
        <f>SUM(E19)</f>
        <v>1</v>
      </c>
      <c r="L19" s="96">
        <f>SUM(F19)</f>
        <v>0</v>
      </c>
      <c r="M19" s="96">
        <f t="shared" si="1"/>
        <v>1</v>
      </c>
      <c r="N19" s="93"/>
    </row>
    <row r="20" spans="1:14" ht="14.25" x14ac:dyDescent="0.2">
      <c r="A20" s="28" t="s">
        <v>117</v>
      </c>
      <c r="B20" s="448"/>
      <c r="C20" s="452"/>
      <c r="D20" s="271"/>
      <c r="E20" s="172"/>
      <c r="F20" s="218">
        <v>1</v>
      </c>
      <c r="G20" s="88"/>
      <c r="H20" s="88"/>
      <c r="I20" s="89"/>
      <c r="J20" s="90"/>
      <c r="K20" s="96">
        <f t="shared" si="0"/>
        <v>0</v>
      </c>
      <c r="L20" s="96">
        <f t="shared" si="0"/>
        <v>1</v>
      </c>
      <c r="M20" s="96">
        <f t="shared" si="1"/>
        <v>1</v>
      </c>
      <c r="N20" s="93"/>
    </row>
    <row r="21" spans="1:14" ht="14.25" x14ac:dyDescent="0.2">
      <c r="A21" s="110" t="s">
        <v>76</v>
      </c>
      <c r="B21" s="453" t="s">
        <v>8</v>
      </c>
      <c r="C21" s="455" t="s">
        <v>120</v>
      </c>
      <c r="D21" s="269">
        <v>2</v>
      </c>
      <c r="E21" s="174"/>
      <c r="F21" s="174"/>
      <c r="G21" s="218">
        <v>2</v>
      </c>
      <c r="H21" s="175"/>
      <c r="I21" s="89"/>
      <c r="J21" s="90"/>
      <c r="K21" s="96">
        <f t="shared" ref="K21:L29" si="2">SUM(G21)</f>
        <v>2</v>
      </c>
      <c r="L21" s="96">
        <f t="shared" si="2"/>
        <v>0</v>
      </c>
      <c r="M21" s="96">
        <f t="shared" si="1"/>
        <v>2</v>
      </c>
      <c r="N21" s="93"/>
    </row>
    <row r="22" spans="1:14" ht="14.25" x14ac:dyDescent="0.2">
      <c r="A22" s="110" t="s">
        <v>77</v>
      </c>
      <c r="B22" s="454"/>
      <c r="C22" s="456"/>
      <c r="D22" s="270"/>
      <c r="E22" s="174"/>
      <c r="F22" s="174"/>
      <c r="G22" s="218">
        <v>2</v>
      </c>
      <c r="H22" s="175"/>
      <c r="I22" s="89"/>
      <c r="J22" s="90"/>
      <c r="K22" s="96">
        <f t="shared" si="2"/>
        <v>2</v>
      </c>
      <c r="L22" s="96">
        <f t="shared" si="2"/>
        <v>0</v>
      </c>
      <c r="M22" s="96">
        <f t="shared" si="1"/>
        <v>2</v>
      </c>
      <c r="N22" s="93"/>
    </row>
    <row r="23" spans="1:14" ht="14.25" x14ac:dyDescent="0.2">
      <c r="A23" s="27" t="s">
        <v>51</v>
      </c>
      <c r="B23" s="454"/>
      <c r="C23" s="456"/>
      <c r="D23" s="270"/>
      <c r="E23" s="176"/>
      <c r="F23" s="88"/>
      <c r="G23" s="218">
        <v>2</v>
      </c>
      <c r="H23" s="172"/>
      <c r="I23" s="89"/>
      <c r="J23" s="90"/>
      <c r="K23" s="96">
        <f t="shared" si="2"/>
        <v>2</v>
      </c>
      <c r="L23" s="96">
        <f t="shared" si="2"/>
        <v>0</v>
      </c>
      <c r="M23" s="96">
        <f t="shared" si="1"/>
        <v>2</v>
      </c>
      <c r="N23" s="93"/>
    </row>
    <row r="24" spans="1:14" ht="28.5" x14ac:dyDescent="0.2">
      <c r="A24" s="28" t="s">
        <v>52</v>
      </c>
      <c r="B24" s="454"/>
      <c r="C24" s="457"/>
      <c r="D24" s="271"/>
      <c r="E24" s="91"/>
      <c r="F24" s="91"/>
      <c r="G24" s="218">
        <v>2</v>
      </c>
      <c r="H24" s="1"/>
      <c r="I24" s="91"/>
      <c r="J24" s="91"/>
      <c r="K24" s="96">
        <f t="shared" si="2"/>
        <v>2</v>
      </c>
      <c r="L24" s="96">
        <f t="shared" si="2"/>
        <v>0</v>
      </c>
      <c r="M24" s="96">
        <f t="shared" si="1"/>
        <v>2</v>
      </c>
      <c r="N24" s="1"/>
    </row>
    <row r="25" spans="1:14" ht="14.25" x14ac:dyDescent="0.2">
      <c r="A25" s="98" t="s">
        <v>95</v>
      </c>
      <c r="B25" s="454"/>
      <c r="C25" s="458" t="s">
        <v>92</v>
      </c>
      <c r="D25" s="459">
        <v>2</v>
      </c>
      <c r="E25" s="91"/>
      <c r="F25" s="91"/>
      <c r="G25" s="1"/>
      <c r="H25" s="218">
        <v>2</v>
      </c>
      <c r="I25" s="91"/>
      <c r="J25" s="91"/>
      <c r="K25" s="96">
        <f t="shared" si="2"/>
        <v>0</v>
      </c>
      <c r="L25" s="96">
        <f t="shared" si="2"/>
        <v>2</v>
      </c>
      <c r="M25" s="96">
        <f>SUM(K25,L25)</f>
        <v>2</v>
      </c>
      <c r="N25" s="1"/>
    </row>
    <row r="26" spans="1:14" ht="14.25" x14ac:dyDescent="0.2">
      <c r="A26" s="27" t="s">
        <v>54</v>
      </c>
      <c r="B26" s="454"/>
      <c r="C26" s="458"/>
      <c r="D26" s="460"/>
      <c r="E26" s="91"/>
      <c r="F26" s="91"/>
      <c r="G26" s="1"/>
      <c r="H26" s="218">
        <v>2</v>
      </c>
      <c r="I26" s="91"/>
      <c r="J26" s="91"/>
      <c r="K26" s="96">
        <f t="shared" si="2"/>
        <v>0</v>
      </c>
      <c r="L26" s="96">
        <f t="shared" si="2"/>
        <v>2</v>
      </c>
      <c r="M26" s="96">
        <f t="shared" si="1"/>
        <v>2</v>
      </c>
      <c r="N26" s="1"/>
    </row>
    <row r="27" spans="1:14" ht="14.25" x14ac:dyDescent="0.2">
      <c r="A27" s="27" t="s">
        <v>96</v>
      </c>
      <c r="B27" s="454"/>
      <c r="C27" s="461" t="s">
        <v>97</v>
      </c>
      <c r="D27" s="459">
        <v>1</v>
      </c>
      <c r="E27" s="91"/>
      <c r="F27" s="91"/>
      <c r="G27" s="1"/>
      <c r="H27" s="218">
        <v>1</v>
      </c>
      <c r="I27" s="91"/>
      <c r="J27" s="91"/>
      <c r="K27" s="96">
        <f>SUM(G27)</f>
        <v>0</v>
      </c>
      <c r="L27" s="96">
        <f>SUM(H27)</f>
        <v>1</v>
      </c>
      <c r="M27" s="96">
        <f t="shared" si="1"/>
        <v>1</v>
      </c>
      <c r="N27" s="1"/>
    </row>
    <row r="28" spans="1:14" ht="14.25" x14ac:dyDescent="0.2">
      <c r="A28" s="28" t="s">
        <v>59</v>
      </c>
      <c r="B28" s="454"/>
      <c r="C28" s="462"/>
      <c r="D28" s="464"/>
      <c r="E28" s="91"/>
      <c r="F28" s="91"/>
      <c r="G28" s="1"/>
      <c r="H28" s="1"/>
      <c r="I28" s="91"/>
      <c r="J28" s="91"/>
      <c r="K28" s="96">
        <f t="shared" si="2"/>
        <v>0</v>
      </c>
      <c r="L28" s="96">
        <f t="shared" si="2"/>
        <v>0</v>
      </c>
      <c r="M28" s="96">
        <f t="shared" si="1"/>
        <v>0</v>
      </c>
      <c r="N28" s="1"/>
    </row>
    <row r="29" spans="1:14" ht="28.5" x14ac:dyDescent="0.2">
      <c r="A29" s="28" t="s">
        <v>60</v>
      </c>
      <c r="B29" s="454"/>
      <c r="C29" s="463"/>
      <c r="D29" s="460"/>
      <c r="E29" s="91"/>
      <c r="F29" s="91"/>
      <c r="G29" s="1"/>
      <c r="H29" s="218">
        <v>1</v>
      </c>
      <c r="I29" s="91"/>
      <c r="J29" s="91"/>
      <c r="K29" s="96">
        <f t="shared" si="2"/>
        <v>0</v>
      </c>
      <c r="L29" s="96">
        <f t="shared" si="2"/>
        <v>1</v>
      </c>
      <c r="M29" s="96">
        <f t="shared" si="1"/>
        <v>1</v>
      </c>
      <c r="N29" s="1"/>
    </row>
    <row r="30" spans="1:14" ht="28.5" x14ac:dyDescent="0.2">
      <c r="A30" s="28" t="s">
        <v>85</v>
      </c>
      <c r="B30" s="471" t="s">
        <v>13</v>
      </c>
      <c r="C30" s="473" t="s">
        <v>120</v>
      </c>
      <c r="D30" s="459">
        <v>2</v>
      </c>
      <c r="E30" s="91"/>
      <c r="F30" s="91"/>
      <c r="G30" s="91"/>
      <c r="H30" s="91"/>
      <c r="I30" s="218">
        <v>2</v>
      </c>
      <c r="J30" s="92"/>
      <c r="K30" s="96">
        <f t="shared" ref="K30:L34" si="3">SUM(I30)</f>
        <v>2</v>
      </c>
      <c r="L30" s="96">
        <f t="shared" si="3"/>
        <v>0</v>
      </c>
      <c r="M30" s="96">
        <f t="shared" si="1"/>
        <v>2</v>
      </c>
      <c r="N30" s="1"/>
    </row>
    <row r="31" spans="1:14" ht="42.75" x14ac:dyDescent="0.2">
      <c r="A31" s="94" t="s">
        <v>81</v>
      </c>
      <c r="B31" s="472"/>
      <c r="C31" s="474"/>
      <c r="D31" s="464"/>
      <c r="E31" s="91"/>
      <c r="F31" s="91"/>
      <c r="G31" s="91"/>
      <c r="H31" s="91"/>
      <c r="I31" s="218">
        <v>2</v>
      </c>
      <c r="J31" s="92"/>
      <c r="K31" s="96">
        <f t="shared" si="3"/>
        <v>2</v>
      </c>
      <c r="L31" s="96">
        <f t="shared" si="3"/>
        <v>0</v>
      </c>
      <c r="M31" s="96">
        <f>SUM(K31,L31)</f>
        <v>2</v>
      </c>
      <c r="N31" s="1"/>
    </row>
    <row r="32" spans="1:14" ht="14.25" x14ac:dyDescent="0.2">
      <c r="A32" s="94" t="s">
        <v>98</v>
      </c>
      <c r="B32" s="472"/>
      <c r="C32" s="474"/>
      <c r="D32" s="464"/>
      <c r="E32" s="91"/>
      <c r="F32" s="91"/>
      <c r="G32" s="91"/>
      <c r="H32" s="91"/>
      <c r="I32" s="92"/>
      <c r="J32" s="92"/>
      <c r="K32" s="96">
        <f>SUM(I32)</f>
        <v>0</v>
      </c>
      <c r="L32" s="96">
        <f>SUM(J32)</f>
        <v>0</v>
      </c>
      <c r="M32" s="96">
        <f>SUM(K32,L32)</f>
        <v>0</v>
      </c>
      <c r="N32" s="1"/>
    </row>
    <row r="33" spans="1:14" ht="28.5" x14ac:dyDescent="0.2">
      <c r="A33" s="94" t="s">
        <v>99</v>
      </c>
      <c r="B33" s="472"/>
      <c r="C33" s="475"/>
      <c r="D33" s="460"/>
      <c r="E33" s="91"/>
      <c r="F33" s="91"/>
      <c r="G33" s="91"/>
      <c r="H33" s="91"/>
      <c r="I33" s="92"/>
      <c r="J33" s="92"/>
      <c r="K33" s="96">
        <f>SUM(I33)</f>
        <v>0</v>
      </c>
      <c r="L33" s="96">
        <f>SUM(J33)</f>
        <v>0</v>
      </c>
      <c r="M33" s="96">
        <f>SUM(K33,L33)</f>
        <v>0</v>
      </c>
      <c r="N33" s="1"/>
    </row>
    <row r="34" spans="1:14" ht="14.25" x14ac:dyDescent="0.2">
      <c r="A34" s="27" t="s">
        <v>18</v>
      </c>
      <c r="B34" s="472"/>
      <c r="C34" s="473" t="s">
        <v>92</v>
      </c>
      <c r="D34" s="459">
        <v>2</v>
      </c>
      <c r="E34" s="91"/>
      <c r="F34" s="91"/>
      <c r="G34" s="91"/>
      <c r="H34" s="91"/>
      <c r="I34" s="218">
        <v>2</v>
      </c>
      <c r="J34" s="92"/>
      <c r="K34" s="96">
        <f t="shared" si="3"/>
        <v>2</v>
      </c>
      <c r="L34" s="96">
        <f t="shared" si="3"/>
        <v>0</v>
      </c>
      <c r="M34" s="96">
        <f t="shared" si="1"/>
        <v>2</v>
      </c>
      <c r="N34" s="1"/>
    </row>
    <row r="35" spans="1:14" ht="28.5" x14ac:dyDescent="0.2">
      <c r="A35" s="27" t="s">
        <v>100</v>
      </c>
      <c r="B35" s="472"/>
      <c r="C35" s="474"/>
      <c r="D35" s="464"/>
      <c r="E35" s="91"/>
      <c r="F35" s="91"/>
      <c r="G35" s="91"/>
      <c r="H35" s="91"/>
      <c r="I35" s="218">
        <v>2</v>
      </c>
      <c r="J35" s="92"/>
      <c r="K35" s="96">
        <f t="shared" ref="K35:L38" si="4">SUM(I35)</f>
        <v>2</v>
      </c>
      <c r="L35" s="96">
        <f t="shared" si="4"/>
        <v>0</v>
      </c>
      <c r="M35" s="96">
        <f>SUM(K35,L35)</f>
        <v>2</v>
      </c>
      <c r="N35" s="1"/>
    </row>
    <row r="36" spans="1:14" ht="28.5" x14ac:dyDescent="0.2">
      <c r="A36" s="28" t="s">
        <v>61</v>
      </c>
      <c r="B36" s="472"/>
      <c r="C36" s="474"/>
      <c r="D36" s="464"/>
      <c r="E36" s="91"/>
      <c r="F36" s="91"/>
      <c r="G36" s="91"/>
      <c r="H36" s="91"/>
      <c r="I36" s="218">
        <v>2</v>
      </c>
      <c r="J36" s="92"/>
      <c r="K36" s="96">
        <f t="shared" si="4"/>
        <v>2</v>
      </c>
      <c r="L36" s="96">
        <f t="shared" si="4"/>
        <v>0</v>
      </c>
      <c r="M36" s="96">
        <f t="shared" si="1"/>
        <v>2</v>
      </c>
      <c r="N36" s="1"/>
    </row>
    <row r="37" spans="1:14" ht="14.25" x14ac:dyDescent="0.2">
      <c r="A37" s="28" t="s">
        <v>101</v>
      </c>
      <c r="B37" s="472"/>
      <c r="C37" s="474"/>
      <c r="D37" s="464"/>
      <c r="E37" s="91"/>
      <c r="F37" s="91"/>
      <c r="G37" s="91"/>
      <c r="H37" s="91"/>
      <c r="I37" s="92"/>
      <c r="J37" s="92"/>
      <c r="K37" s="96">
        <f t="shared" si="4"/>
        <v>0</v>
      </c>
      <c r="L37" s="96">
        <f t="shared" si="4"/>
        <v>0</v>
      </c>
      <c r="M37" s="96">
        <f t="shared" si="1"/>
        <v>0</v>
      </c>
      <c r="N37" s="1"/>
    </row>
    <row r="38" spans="1:14" ht="14.25" x14ac:dyDescent="0.2">
      <c r="A38" s="28" t="s">
        <v>102</v>
      </c>
      <c r="B38" s="472"/>
      <c r="C38" s="475"/>
      <c r="D38" s="460"/>
      <c r="E38" s="91"/>
      <c r="F38" s="91"/>
      <c r="G38" s="91"/>
      <c r="H38" s="91"/>
      <c r="I38" s="92"/>
      <c r="J38" s="92"/>
      <c r="K38" s="96">
        <f t="shared" si="4"/>
        <v>0</v>
      </c>
      <c r="L38" s="96">
        <f t="shared" si="4"/>
        <v>0</v>
      </c>
      <c r="M38" s="96">
        <f t="shared" si="1"/>
        <v>0</v>
      </c>
      <c r="N38" s="1"/>
    </row>
    <row r="39" spans="1:14" ht="28.5" x14ac:dyDescent="0.2">
      <c r="A39" s="27" t="s">
        <v>65</v>
      </c>
      <c r="B39" s="472"/>
      <c r="C39" s="473" t="s">
        <v>105</v>
      </c>
      <c r="D39" s="459">
        <v>2</v>
      </c>
      <c r="E39" s="91"/>
      <c r="F39" s="91"/>
      <c r="G39" s="91"/>
      <c r="H39" s="91"/>
      <c r="I39" s="218">
        <v>2</v>
      </c>
      <c r="J39" s="92"/>
      <c r="K39" s="96">
        <f t="shared" ref="K39:L41" si="5">SUM(I39)</f>
        <v>2</v>
      </c>
      <c r="L39" s="96">
        <f t="shared" si="5"/>
        <v>0</v>
      </c>
      <c r="M39" s="96">
        <f t="shared" si="1"/>
        <v>2</v>
      </c>
      <c r="N39" s="1"/>
    </row>
    <row r="40" spans="1:14" ht="14.25" x14ac:dyDescent="0.2">
      <c r="A40" s="110" t="s">
        <v>103</v>
      </c>
      <c r="B40" s="472"/>
      <c r="C40" s="475"/>
      <c r="D40" s="460"/>
      <c r="E40" s="91"/>
      <c r="F40" s="91"/>
      <c r="G40" s="91"/>
      <c r="H40" s="91"/>
      <c r="I40" s="92"/>
      <c r="J40" s="92"/>
      <c r="K40" s="96">
        <f t="shared" si="5"/>
        <v>0</v>
      </c>
      <c r="L40" s="96">
        <f t="shared" si="5"/>
        <v>0</v>
      </c>
      <c r="M40" s="96">
        <f t="shared" si="1"/>
        <v>0</v>
      </c>
      <c r="N40" s="1"/>
    </row>
    <row r="41" spans="1:14" ht="14.25" x14ac:dyDescent="0.2">
      <c r="A41" s="28" t="s">
        <v>104</v>
      </c>
      <c r="B41" s="472"/>
      <c r="C41" s="473" t="s">
        <v>97</v>
      </c>
      <c r="D41" s="459">
        <v>1</v>
      </c>
      <c r="E41" s="91"/>
      <c r="F41" s="91"/>
      <c r="G41" s="91"/>
      <c r="H41" s="91"/>
      <c r="I41" s="218">
        <v>1</v>
      </c>
      <c r="J41" s="92"/>
      <c r="K41" s="96">
        <f t="shared" si="5"/>
        <v>1</v>
      </c>
      <c r="L41" s="96">
        <f t="shared" si="5"/>
        <v>0</v>
      </c>
      <c r="M41" s="96">
        <f t="shared" si="1"/>
        <v>1</v>
      </c>
      <c r="N41" s="1"/>
    </row>
    <row r="42" spans="1:14" ht="43.5" thickBot="1" x14ac:dyDescent="0.25">
      <c r="A42" s="113" t="s">
        <v>67</v>
      </c>
      <c r="B42" s="472"/>
      <c r="C42" s="474"/>
      <c r="D42" s="464"/>
      <c r="E42" s="177"/>
      <c r="F42" s="177"/>
      <c r="G42" s="177"/>
      <c r="H42" s="177"/>
      <c r="I42" s="178"/>
      <c r="J42" s="178"/>
      <c r="K42" s="96">
        <f>SUM(I42)</f>
        <v>0</v>
      </c>
      <c r="L42" s="96">
        <f>SUM(J42)</f>
        <v>0</v>
      </c>
      <c r="M42" s="96">
        <f t="shared" si="1"/>
        <v>0</v>
      </c>
      <c r="N42" s="1"/>
    </row>
    <row r="43" spans="1:14" ht="18.75" thickBot="1" x14ac:dyDescent="0.25">
      <c r="A43" s="465" t="s">
        <v>21</v>
      </c>
      <c r="B43" s="466"/>
      <c r="C43" s="466"/>
      <c r="D43" s="466"/>
      <c r="E43" s="466"/>
      <c r="F43" s="466"/>
      <c r="G43" s="466"/>
      <c r="H43" s="466"/>
      <c r="I43" s="466"/>
      <c r="J43" s="467"/>
      <c r="K43" s="179">
        <f>SUM(K8:K42)</f>
        <v>32</v>
      </c>
      <c r="L43" s="179">
        <f>SUM(L8:L42)</f>
        <v>10</v>
      </c>
      <c r="M43" s="179">
        <f>SUM(M8:M42)</f>
        <v>42</v>
      </c>
      <c r="N43" s="38"/>
    </row>
    <row r="44" spans="1:14" ht="18" x14ac:dyDescent="0.25">
      <c r="A44" s="180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</row>
    <row r="45" spans="1:14" ht="18" x14ac:dyDescent="0.2">
      <c r="A45" s="468" t="s">
        <v>119</v>
      </c>
      <c r="B45" s="469"/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470"/>
      <c r="N45" s="97"/>
    </row>
    <row r="46" spans="1:1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97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97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97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97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97"/>
    </row>
  </sheetData>
  <mergeCells count="39">
    <mergeCell ref="A1:M1"/>
    <mergeCell ref="A2:M2"/>
    <mergeCell ref="A3:M3"/>
    <mergeCell ref="A4:M4"/>
    <mergeCell ref="E5:F5"/>
    <mergeCell ref="G5:H5"/>
    <mergeCell ref="I5:J5"/>
    <mergeCell ref="K5:M5"/>
    <mergeCell ref="K6:L6"/>
    <mergeCell ref="A7:D7"/>
    <mergeCell ref="E7:J7"/>
    <mergeCell ref="M7:N7"/>
    <mergeCell ref="B8:B20"/>
    <mergeCell ref="C8:C10"/>
    <mergeCell ref="D8:D10"/>
    <mergeCell ref="C11:C13"/>
    <mergeCell ref="D11:D13"/>
    <mergeCell ref="C14:C15"/>
    <mergeCell ref="D14:D15"/>
    <mergeCell ref="C16:C20"/>
    <mergeCell ref="D16:D20"/>
    <mergeCell ref="B21:B29"/>
    <mergeCell ref="C21:C24"/>
    <mergeCell ref="D21:D24"/>
    <mergeCell ref="C25:C26"/>
    <mergeCell ref="D25:D26"/>
    <mergeCell ref="C27:C29"/>
    <mergeCell ref="D27:D29"/>
    <mergeCell ref="A43:J43"/>
    <mergeCell ref="A45:M45"/>
    <mergeCell ref="B30:B42"/>
    <mergeCell ref="C30:C33"/>
    <mergeCell ref="D30:D33"/>
    <mergeCell ref="C34:C38"/>
    <mergeCell ref="D34:D38"/>
    <mergeCell ref="C39:C40"/>
    <mergeCell ref="D39:D40"/>
    <mergeCell ref="C41:C42"/>
    <mergeCell ref="D41:D4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13" zoomScale="75" zoomScaleNormal="70" workbookViewId="0">
      <selection activeCell="M36" sqref="M36"/>
    </sheetView>
  </sheetViews>
  <sheetFormatPr defaultRowHeight="12.75" x14ac:dyDescent="0.2"/>
  <cols>
    <col min="1" max="1" width="71.140625" style="146" customWidth="1"/>
    <col min="2" max="2" width="9.28515625" style="146" customWidth="1"/>
    <col min="3" max="3" width="9.5703125" style="146" customWidth="1"/>
    <col min="4" max="4" width="17.140625" style="202" customWidth="1"/>
    <col min="5" max="5" width="9.140625" style="202"/>
    <col min="6" max="8" width="9.140625" style="146"/>
    <col min="9" max="10" width="9.140625" style="146" customWidth="1"/>
    <col min="11" max="11" width="10.140625" style="146" customWidth="1"/>
    <col min="12" max="12" width="11.7109375" style="146" customWidth="1"/>
    <col min="13" max="13" width="11.42578125" style="146" customWidth="1"/>
    <col min="14" max="14" width="9.140625" style="146" hidden="1" customWidth="1"/>
    <col min="15" max="16384" width="9.140625" style="146"/>
  </cols>
  <sheetData>
    <row r="1" spans="1:14" s="143" customFormat="1" ht="33.75" customHeight="1" x14ac:dyDescent="0.2">
      <c r="A1" s="337" t="s">
        <v>69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9"/>
      <c r="N1" s="116"/>
    </row>
    <row r="2" spans="1:14" s="144" customFormat="1" ht="43.5" customHeight="1" x14ac:dyDescent="0.2">
      <c r="A2" s="340" t="s">
        <v>107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125"/>
    </row>
    <row r="3" spans="1:14" s="145" customFormat="1" ht="30" customHeight="1" x14ac:dyDescent="0.2">
      <c r="A3" s="355" t="s">
        <v>108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131"/>
    </row>
    <row r="4" spans="1:14" s="143" customFormat="1" ht="25.5" customHeight="1" x14ac:dyDescent="0.2">
      <c r="A4" s="369" t="s">
        <v>109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1"/>
      <c r="N4" s="116"/>
    </row>
    <row r="5" spans="1:14" ht="20.25" x14ac:dyDescent="0.3">
      <c r="A5" s="164" t="s">
        <v>123</v>
      </c>
      <c r="B5" s="141"/>
      <c r="C5" s="142"/>
      <c r="D5" s="201"/>
      <c r="E5" s="343" t="s">
        <v>0</v>
      </c>
      <c r="F5" s="344"/>
      <c r="G5" s="362" t="s">
        <v>1</v>
      </c>
      <c r="H5" s="363"/>
      <c r="I5" s="364" t="s">
        <v>2</v>
      </c>
      <c r="J5" s="365"/>
      <c r="K5" s="359"/>
      <c r="L5" s="360"/>
      <c r="M5" s="361"/>
      <c r="N5" s="115"/>
    </row>
    <row r="6" spans="1:14" s="147" customFormat="1" ht="82.5" customHeight="1" x14ac:dyDescent="0.2">
      <c r="A6" s="127" t="s">
        <v>9</v>
      </c>
      <c r="B6" s="153" t="s">
        <v>14</v>
      </c>
      <c r="C6" s="154" t="s">
        <v>3</v>
      </c>
      <c r="D6" s="152" t="s">
        <v>111</v>
      </c>
      <c r="E6" s="135" t="s">
        <v>4</v>
      </c>
      <c r="F6" s="136" t="s">
        <v>5</v>
      </c>
      <c r="G6" s="137" t="s">
        <v>4</v>
      </c>
      <c r="H6" s="138" t="s">
        <v>5</v>
      </c>
      <c r="I6" s="139" t="s">
        <v>4</v>
      </c>
      <c r="J6" s="140" t="s">
        <v>5</v>
      </c>
      <c r="K6" s="357" t="s">
        <v>10</v>
      </c>
      <c r="L6" s="358"/>
      <c r="M6" s="128"/>
      <c r="N6" s="129"/>
    </row>
    <row r="7" spans="1:14" s="148" customFormat="1" ht="68.25" customHeight="1" x14ac:dyDescent="0.2">
      <c r="A7" s="347" t="s">
        <v>112</v>
      </c>
      <c r="B7" s="348"/>
      <c r="C7" s="348"/>
      <c r="D7" s="349"/>
      <c r="E7" s="366" t="s">
        <v>75</v>
      </c>
      <c r="F7" s="367"/>
      <c r="G7" s="367"/>
      <c r="H7" s="367"/>
      <c r="I7" s="367"/>
      <c r="J7" s="368"/>
      <c r="K7" s="132" t="s">
        <v>4</v>
      </c>
      <c r="L7" s="132" t="s">
        <v>15</v>
      </c>
      <c r="M7" s="357" t="s">
        <v>10</v>
      </c>
      <c r="N7" s="358"/>
    </row>
    <row r="8" spans="1:14" s="148" customFormat="1" ht="25.5" customHeight="1" x14ac:dyDescent="0.2">
      <c r="A8" s="165" t="s">
        <v>89</v>
      </c>
      <c r="B8" s="321" t="s">
        <v>6</v>
      </c>
      <c r="C8" s="324" t="s">
        <v>120</v>
      </c>
      <c r="D8" s="350">
        <v>2</v>
      </c>
      <c r="E8" s="207">
        <v>2</v>
      </c>
      <c r="F8" s="117"/>
      <c r="G8" s="121"/>
      <c r="H8" s="121"/>
      <c r="I8" s="122"/>
      <c r="J8" s="123"/>
      <c r="K8" s="119">
        <f t="shared" ref="K8:K20" si="0">SUM(E8)</f>
        <v>2</v>
      </c>
      <c r="L8" s="119">
        <f t="shared" ref="L8:L20" si="1">SUM(F8)</f>
        <v>0</v>
      </c>
      <c r="M8" s="119">
        <f t="shared" ref="M8:M42" si="2">SUM(K8,L8)</f>
        <v>2</v>
      </c>
      <c r="N8" s="118"/>
    </row>
    <row r="9" spans="1:14" s="148" customFormat="1" ht="30.75" customHeight="1" x14ac:dyDescent="0.2">
      <c r="A9" s="133" t="s">
        <v>78</v>
      </c>
      <c r="B9" s="322"/>
      <c r="C9" s="325"/>
      <c r="D9" s="351"/>
      <c r="E9" s="207"/>
      <c r="F9" s="117">
        <v>2</v>
      </c>
      <c r="G9" s="121"/>
      <c r="H9" s="121"/>
      <c r="I9" s="122"/>
      <c r="J9" s="123"/>
      <c r="K9" s="119">
        <f t="shared" si="0"/>
        <v>0</v>
      </c>
      <c r="L9" s="119">
        <f t="shared" si="1"/>
        <v>2</v>
      </c>
      <c r="M9" s="119">
        <f t="shared" si="2"/>
        <v>2</v>
      </c>
      <c r="N9" s="118"/>
    </row>
    <row r="10" spans="1:14" s="148" customFormat="1" ht="34.5" customHeight="1" x14ac:dyDescent="0.2">
      <c r="A10" s="133" t="s">
        <v>79</v>
      </c>
      <c r="B10" s="322"/>
      <c r="C10" s="325"/>
      <c r="D10" s="352"/>
      <c r="E10" s="207"/>
      <c r="F10" s="117">
        <v>2</v>
      </c>
      <c r="G10" s="121"/>
      <c r="H10" s="121"/>
      <c r="I10" s="122"/>
      <c r="J10" s="123"/>
      <c r="K10" s="119">
        <f t="shared" si="0"/>
        <v>0</v>
      </c>
      <c r="L10" s="119">
        <f t="shared" si="1"/>
        <v>2</v>
      </c>
      <c r="M10" s="119">
        <f t="shared" si="2"/>
        <v>2</v>
      </c>
      <c r="N10" s="118"/>
    </row>
    <row r="11" spans="1:14" s="148" customFormat="1" ht="32.25" customHeight="1" x14ac:dyDescent="0.2">
      <c r="A11" s="159" t="s">
        <v>90</v>
      </c>
      <c r="B11" s="322"/>
      <c r="C11" s="346" t="s">
        <v>92</v>
      </c>
      <c r="D11" s="350">
        <v>2</v>
      </c>
      <c r="E11" s="207">
        <v>2</v>
      </c>
      <c r="F11" s="117"/>
      <c r="G11" s="121"/>
      <c r="H11" s="121"/>
      <c r="I11" s="122"/>
      <c r="J11" s="123"/>
      <c r="K11" s="119">
        <f t="shared" si="0"/>
        <v>2</v>
      </c>
      <c r="L11" s="119">
        <f t="shared" si="1"/>
        <v>0</v>
      </c>
      <c r="M11" s="119">
        <f t="shared" si="2"/>
        <v>2</v>
      </c>
      <c r="N11" s="118"/>
    </row>
    <row r="12" spans="1:14" s="148" customFormat="1" ht="29.25" customHeight="1" x14ac:dyDescent="0.2">
      <c r="A12" s="159" t="s">
        <v>91</v>
      </c>
      <c r="B12" s="322"/>
      <c r="C12" s="346"/>
      <c r="D12" s="351"/>
      <c r="E12" s="207">
        <v>2</v>
      </c>
      <c r="F12" s="117"/>
      <c r="G12" s="121"/>
      <c r="H12" s="121"/>
      <c r="I12" s="122"/>
      <c r="J12" s="123"/>
      <c r="K12" s="119">
        <f t="shared" si="0"/>
        <v>2</v>
      </c>
      <c r="L12" s="119">
        <f t="shared" si="1"/>
        <v>0</v>
      </c>
      <c r="M12" s="119">
        <f t="shared" si="2"/>
        <v>2</v>
      </c>
      <c r="N12" s="118"/>
    </row>
    <row r="13" spans="1:14" s="148" customFormat="1" ht="23.25" customHeight="1" x14ac:dyDescent="0.2">
      <c r="A13" s="134" t="s">
        <v>20</v>
      </c>
      <c r="B13" s="322"/>
      <c r="C13" s="346"/>
      <c r="D13" s="352"/>
      <c r="E13" s="207"/>
      <c r="F13" s="117">
        <v>2</v>
      </c>
      <c r="G13" s="121"/>
      <c r="H13" s="121"/>
      <c r="I13" s="122"/>
      <c r="J13" s="123"/>
      <c r="K13" s="119">
        <f t="shared" si="0"/>
        <v>0</v>
      </c>
      <c r="L13" s="119">
        <f t="shared" si="1"/>
        <v>2</v>
      </c>
      <c r="M13" s="119">
        <f t="shared" si="2"/>
        <v>2</v>
      </c>
      <c r="N13" s="118"/>
    </row>
    <row r="14" spans="1:14" s="148" customFormat="1" ht="22.5" customHeight="1" x14ac:dyDescent="0.2">
      <c r="A14" s="133" t="s">
        <v>94</v>
      </c>
      <c r="B14" s="322"/>
      <c r="C14" s="324" t="s">
        <v>93</v>
      </c>
      <c r="D14" s="350">
        <v>2</v>
      </c>
      <c r="E14" s="207">
        <v>2</v>
      </c>
      <c r="F14" s="117"/>
      <c r="G14" s="121"/>
      <c r="H14" s="121"/>
      <c r="I14" s="122"/>
      <c r="J14" s="123"/>
      <c r="K14" s="119">
        <f t="shared" si="0"/>
        <v>2</v>
      </c>
      <c r="L14" s="119">
        <f t="shared" si="1"/>
        <v>0</v>
      </c>
      <c r="M14" s="119">
        <f t="shared" si="2"/>
        <v>2</v>
      </c>
      <c r="N14" s="118"/>
    </row>
    <row r="15" spans="1:14" s="148" customFormat="1" ht="25.5" customHeight="1" x14ac:dyDescent="0.2">
      <c r="A15" s="133" t="s">
        <v>46</v>
      </c>
      <c r="B15" s="322"/>
      <c r="C15" s="325"/>
      <c r="D15" s="351"/>
      <c r="E15" s="207"/>
      <c r="F15" s="117">
        <v>2</v>
      </c>
      <c r="G15" s="121"/>
      <c r="H15" s="121"/>
      <c r="I15" s="122"/>
      <c r="J15" s="123"/>
      <c r="K15" s="119">
        <f t="shared" si="0"/>
        <v>0</v>
      </c>
      <c r="L15" s="119">
        <f t="shared" si="1"/>
        <v>2</v>
      </c>
      <c r="M15" s="119">
        <f t="shared" si="2"/>
        <v>2</v>
      </c>
      <c r="N15" s="118"/>
    </row>
    <row r="16" spans="1:14" s="148" customFormat="1" ht="25.5" customHeight="1" x14ac:dyDescent="0.2">
      <c r="A16" s="134" t="s">
        <v>113</v>
      </c>
      <c r="B16" s="322"/>
      <c r="C16" s="324" t="s">
        <v>97</v>
      </c>
      <c r="D16" s="350">
        <v>1</v>
      </c>
      <c r="E16" s="207"/>
      <c r="F16" s="117">
        <v>1</v>
      </c>
      <c r="G16" s="121"/>
      <c r="H16" s="121"/>
      <c r="I16" s="122"/>
      <c r="J16" s="123"/>
      <c r="K16" s="119">
        <f t="shared" si="0"/>
        <v>0</v>
      </c>
      <c r="L16" s="119">
        <f t="shared" si="1"/>
        <v>1</v>
      </c>
      <c r="M16" s="119">
        <f t="shared" si="2"/>
        <v>1</v>
      </c>
      <c r="N16" s="118"/>
    </row>
    <row r="17" spans="1:14" s="148" customFormat="1" ht="25.5" customHeight="1" x14ac:dyDescent="0.2">
      <c r="A17" s="134" t="s">
        <v>114</v>
      </c>
      <c r="B17" s="322"/>
      <c r="C17" s="325"/>
      <c r="D17" s="351"/>
      <c r="E17" s="207"/>
      <c r="F17" s="117">
        <v>1</v>
      </c>
      <c r="G17" s="121"/>
      <c r="H17" s="121"/>
      <c r="I17" s="122"/>
      <c r="J17" s="123"/>
      <c r="K17" s="119">
        <f t="shared" si="0"/>
        <v>0</v>
      </c>
      <c r="L17" s="119">
        <f t="shared" si="1"/>
        <v>1</v>
      </c>
      <c r="M17" s="119">
        <f t="shared" si="2"/>
        <v>1</v>
      </c>
      <c r="N17" s="118"/>
    </row>
    <row r="18" spans="1:14" s="148" customFormat="1" ht="33" customHeight="1" x14ac:dyDescent="0.2">
      <c r="A18" s="134" t="s">
        <v>115</v>
      </c>
      <c r="B18" s="322"/>
      <c r="C18" s="325"/>
      <c r="D18" s="351"/>
      <c r="E18" s="207"/>
      <c r="F18" s="117">
        <v>1</v>
      </c>
      <c r="G18" s="121"/>
      <c r="H18" s="121"/>
      <c r="I18" s="122"/>
      <c r="J18" s="123"/>
      <c r="K18" s="119">
        <f t="shared" si="0"/>
        <v>0</v>
      </c>
      <c r="L18" s="119">
        <f t="shared" si="1"/>
        <v>1</v>
      </c>
      <c r="M18" s="119">
        <f t="shared" si="2"/>
        <v>1</v>
      </c>
      <c r="N18" s="118"/>
    </row>
    <row r="19" spans="1:14" s="148" customFormat="1" ht="26.25" customHeight="1" x14ac:dyDescent="0.2">
      <c r="A19" s="134" t="s">
        <v>116</v>
      </c>
      <c r="B19" s="322"/>
      <c r="C19" s="325"/>
      <c r="D19" s="351"/>
      <c r="E19" s="207">
        <v>1</v>
      </c>
      <c r="F19" s="117"/>
      <c r="G19" s="121"/>
      <c r="H19" s="121"/>
      <c r="I19" s="122"/>
      <c r="J19" s="123"/>
      <c r="K19" s="119">
        <f t="shared" si="0"/>
        <v>1</v>
      </c>
      <c r="L19" s="119">
        <f t="shared" si="1"/>
        <v>0</v>
      </c>
      <c r="M19" s="119">
        <f t="shared" si="2"/>
        <v>1</v>
      </c>
      <c r="N19" s="118"/>
    </row>
    <row r="20" spans="1:14" s="148" customFormat="1" ht="25.5" customHeight="1" x14ac:dyDescent="0.2">
      <c r="A20" s="134" t="s">
        <v>117</v>
      </c>
      <c r="B20" s="323"/>
      <c r="C20" s="373"/>
      <c r="D20" s="352"/>
      <c r="E20" s="207">
        <v>1</v>
      </c>
      <c r="F20" s="117"/>
      <c r="G20" s="121"/>
      <c r="H20" s="121"/>
      <c r="I20" s="122"/>
      <c r="J20" s="123"/>
      <c r="K20" s="119">
        <f t="shared" si="0"/>
        <v>1</v>
      </c>
      <c r="L20" s="119">
        <f t="shared" si="1"/>
        <v>0</v>
      </c>
      <c r="M20" s="119">
        <f t="shared" si="2"/>
        <v>1</v>
      </c>
      <c r="N20" s="118"/>
    </row>
    <row r="21" spans="1:14" s="148" customFormat="1" ht="25.5" customHeight="1" x14ac:dyDescent="0.2">
      <c r="A21" s="159" t="s">
        <v>76</v>
      </c>
      <c r="B21" s="328" t="s">
        <v>8</v>
      </c>
      <c r="C21" s="330" t="s">
        <v>120</v>
      </c>
      <c r="D21" s="350">
        <v>2</v>
      </c>
      <c r="E21" s="211"/>
      <c r="F21" s="157"/>
      <c r="G21" s="158"/>
      <c r="H21" s="158">
        <v>2</v>
      </c>
      <c r="I21" s="122"/>
      <c r="J21" s="123"/>
      <c r="K21" s="119">
        <f t="shared" ref="K21:K29" si="3">SUM(G21)</f>
        <v>0</v>
      </c>
      <c r="L21" s="119">
        <f t="shared" ref="L21:L29" si="4">SUM(H21)</f>
        <v>2</v>
      </c>
      <c r="M21" s="119">
        <f t="shared" si="2"/>
        <v>2</v>
      </c>
      <c r="N21" s="118"/>
    </row>
    <row r="22" spans="1:14" s="148" customFormat="1" ht="24" customHeight="1" x14ac:dyDescent="0.2">
      <c r="A22" s="159" t="s">
        <v>77</v>
      </c>
      <c r="B22" s="329"/>
      <c r="C22" s="331"/>
      <c r="D22" s="351"/>
      <c r="E22" s="211"/>
      <c r="F22" s="157"/>
      <c r="G22" s="158"/>
      <c r="H22" s="158">
        <v>2</v>
      </c>
      <c r="I22" s="122"/>
      <c r="J22" s="123"/>
      <c r="K22" s="119">
        <f t="shared" si="3"/>
        <v>0</v>
      </c>
      <c r="L22" s="119">
        <f t="shared" si="4"/>
        <v>2</v>
      </c>
      <c r="M22" s="119">
        <f t="shared" si="2"/>
        <v>2</v>
      </c>
      <c r="N22" s="118"/>
    </row>
    <row r="23" spans="1:14" s="148" customFormat="1" ht="27.75" customHeight="1" x14ac:dyDescent="0.2">
      <c r="A23" s="133" t="s">
        <v>51</v>
      </c>
      <c r="B23" s="329"/>
      <c r="C23" s="331"/>
      <c r="D23" s="351"/>
      <c r="E23" s="208"/>
      <c r="F23" s="121"/>
      <c r="G23" s="117"/>
      <c r="H23" s="117">
        <v>2</v>
      </c>
      <c r="I23" s="122"/>
      <c r="J23" s="123"/>
      <c r="K23" s="119">
        <f t="shared" si="3"/>
        <v>0</v>
      </c>
      <c r="L23" s="119">
        <f t="shared" si="4"/>
        <v>2</v>
      </c>
      <c r="M23" s="119">
        <f t="shared" si="2"/>
        <v>2</v>
      </c>
      <c r="N23" s="118"/>
    </row>
    <row r="24" spans="1:14" ht="24.75" customHeight="1" x14ac:dyDescent="0.2">
      <c r="A24" s="134" t="s">
        <v>52</v>
      </c>
      <c r="B24" s="329"/>
      <c r="C24" s="332"/>
      <c r="D24" s="352"/>
      <c r="E24" s="213"/>
      <c r="F24" s="124"/>
      <c r="G24" s="115">
        <v>2</v>
      </c>
      <c r="H24" s="115"/>
      <c r="I24" s="124"/>
      <c r="J24" s="124"/>
      <c r="K24" s="119">
        <f t="shared" si="3"/>
        <v>2</v>
      </c>
      <c r="L24" s="119">
        <f t="shared" si="4"/>
        <v>0</v>
      </c>
      <c r="M24" s="119">
        <f t="shared" si="2"/>
        <v>2</v>
      </c>
      <c r="N24" s="115"/>
    </row>
    <row r="25" spans="1:14" ht="25.5" customHeight="1" x14ac:dyDescent="0.2">
      <c r="A25" s="160" t="s">
        <v>95</v>
      </c>
      <c r="B25" s="329"/>
      <c r="C25" s="345" t="s">
        <v>92</v>
      </c>
      <c r="D25" s="353">
        <v>2</v>
      </c>
      <c r="E25" s="213"/>
      <c r="F25" s="124"/>
      <c r="G25" s="115"/>
      <c r="H25" s="115">
        <v>2</v>
      </c>
      <c r="I25" s="124"/>
      <c r="J25" s="124"/>
      <c r="K25" s="119">
        <f t="shared" si="3"/>
        <v>0</v>
      </c>
      <c r="L25" s="119">
        <f t="shared" si="4"/>
        <v>2</v>
      </c>
      <c r="M25" s="119">
        <f t="shared" si="2"/>
        <v>2</v>
      </c>
      <c r="N25" s="115"/>
    </row>
    <row r="26" spans="1:14" ht="25.5" customHeight="1" x14ac:dyDescent="0.2">
      <c r="A26" s="133" t="s">
        <v>54</v>
      </c>
      <c r="B26" s="329"/>
      <c r="C26" s="345"/>
      <c r="D26" s="354"/>
      <c r="E26" s="213"/>
      <c r="F26" s="124"/>
      <c r="G26" s="115">
        <v>2</v>
      </c>
      <c r="H26" s="115"/>
      <c r="I26" s="124"/>
      <c r="J26" s="124"/>
      <c r="K26" s="119">
        <f t="shared" si="3"/>
        <v>2</v>
      </c>
      <c r="L26" s="119">
        <f t="shared" si="4"/>
        <v>0</v>
      </c>
      <c r="M26" s="119">
        <f t="shared" si="2"/>
        <v>2</v>
      </c>
      <c r="N26" s="115"/>
    </row>
    <row r="27" spans="1:14" ht="25.5" customHeight="1" x14ac:dyDescent="0.2">
      <c r="A27" s="133" t="s">
        <v>96</v>
      </c>
      <c r="B27" s="329"/>
      <c r="C27" s="374" t="s">
        <v>97</v>
      </c>
      <c r="D27" s="353">
        <v>1</v>
      </c>
      <c r="E27" s="213"/>
      <c r="F27" s="124"/>
      <c r="G27" s="115"/>
      <c r="H27" s="115">
        <v>2</v>
      </c>
      <c r="I27" s="124"/>
      <c r="J27" s="124"/>
      <c r="K27" s="119">
        <f t="shared" si="3"/>
        <v>0</v>
      </c>
      <c r="L27" s="119">
        <f t="shared" si="4"/>
        <v>2</v>
      </c>
      <c r="M27" s="119">
        <f t="shared" si="2"/>
        <v>2</v>
      </c>
      <c r="N27" s="115"/>
    </row>
    <row r="28" spans="1:14" ht="25.5" customHeight="1" x14ac:dyDescent="0.2">
      <c r="A28" s="134" t="s">
        <v>59</v>
      </c>
      <c r="B28" s="329"/>
      <c r="C28" s="375"/>
      <c r="D28" s="372"/>
      <c r="E28" s="213"/>
      <c r="F28" s="124"/>
      <c r="G28" s="115">
        <v>1</v>
      </c>
      <c r="H28" s="115"/>
      <c r="I28" s="124"/>
      <c r="J28" s="124"/>
      <c r="K28" s="119">
        <f t="shared" si="3"/>
        <v>1</v>
      </c>
      <c r="L28" s="119">
        <f t="shared" si="4"/>
        <v>0</v>
      </c>
      <c r="M28" s="119">
        <f t="shared" si="2"/>
        <v>1</v>
      </c>
      <c r="N28" s="115"/>
    </row>
    <row r="29" spans="1:14" ht="35.25" customHeight="1" x14ac:dyDescent="0.2">
      <c r="A29" s="134" t="s">
        <v>60</v>
      </c>
      <c r="B29" s="329"/>
      <c r="C29" s="376"/>
      <c r="D29" s="354"/>
      <c r="E29" s="213"/>
      <c r="F29" s="124"/>
      <c r="G29" s="115"/>
      <c r="H29" s="115">
        <v>1</v>
      </c>
      <c r="I29" s="124"/>
      <c r="J29" s="124"/>
      <c r="K29" s="119">
        <f t="shared" si="3"/>
        <v>0</v>
      </c>
      <c r="L29" s="119">
        <f t="shared" si="4"/>
        <v>1</v>
      </c>
      <c r="M29" s="119">
        <f t="shared" si="2"/>
        <v>1</v>
      </c>
      <c r="N29" s="115"/>
    </row>
    <row r="30" spans="1:14" ht="28.5" customHeight="1" x14ac:dyDescent="0.2">
      <c r="A30" s="134" t="s">
        <v>85</v>
      </c>
      <c r="B30" s="326" t="s">
        <v>13</v>
      </c>
      <c r="C30" s="319" t="s">
        <v>120</v>
      </c>
      <c r="D30" s="353">
        <v>2</v>
      </c>
      <c r="E30" s="213"/>
      <c r="F30" s="124"/>
      <c r="G30" s="124"/>
      <c r="H30" s="124"/>
      <c r="I30" s="155">
        <v>2</v>
      </c>
      <c r="J30" s="155"/>
      <c r="K30" s="119">
        <f t="shared" ref="K30:K42" si="5">SUM(I30)</f>
        <v>2</v>
      </c>
      <c r="L30" s="119">
        <f t="shared" ref="L30:L42" si="6">SUM(J30)</f>
        <v>0</v>
      </c>
      <c r="M30" s="119">
        <f t="shared" si="2"/>
        <v>2</v>
      </c>
      <c r="N30" s="115"/>
    </row>
    <row r="31" spans="1:14" ht="41.25" customHeight="1" x14ac:dyDescent="0.2">
      <c r="A31" s="156" t="s">
        <v>81</v>
      </c>
      <c r="B31" s="327"/>
      <c r="C31" s="320"/>
      <c r="D31" s="372"/>
      <c r="E31" s="213"/>
      <c r="F31" s="124"/>
      <c r="G31" s="124"/>
      <c r="H31" s="124"/>
      <c r="I31" s="155">
        <v>2</v>
      </c>
      <c r="J31" s="155"/>
      <c r="K31" s="119">
        <f t="shared" si="5"/>
        <v>2</v>
      </c>
      <c r="L31" s="119">
        <f t="shared" si="6"/>
        <v>0</v>
      </c>
      <c r="M31" s="119">
        <f t="shared" si="2"/>
        <v>2</v>
      </c>
      <c r="N31" s="115"/>
    </row>
    <row r="32" spans="1:14" ht="29.25" customHeight="1" x14ac:dyDescent="0.2">
      <c r="A32" s="156" t="s">
        <v>98</v>
      </c>
      <c r="B32" s="327"/>
      <c r="C32" s="320"/>
      <c r="D32" s="372"/>
      <c r="E32" s="213"/>
      <c r="F32" s="124"/>
      <c r="G32" s="124"/>
      <c r="H32" s="124"/>
      <c r="I32" s="155">
        <v>2</v>
      </c>
      <c r="J32" s="155"/>
      <c r="K32" s="119">
        <f t="shared" si="5"/>
        <v>2</v>
      </c>
      <c r="L32" s="119">
        <f t="shared" si="6"/>
        <v>0</v>
      </c>
      <c r="M32" s="119">
        <f t="shared" si="2"/>
        <v>2</v>
      </c>
      <c r="N32" s="115"/>
    </row>
    <row r="33" spans="1:14" ht="30" customHeight="1" x14ac:dyDescent="0.2">
      <c r="A33" s="156" t="s">
        <v>99</v>
      </c>
      <c r="B33" s="327"/>
      <c r="C33" s="333"/>
      <c r="D33" s="354"/>
      <c r="E33" s="213"/>
      <c r="F33" s="124"/>
      <c r="G33" s="124"/>
      <c r="H33" s="124"/>
      <c r="I33" s="155"/>
      <c r="J33" s="155">
        <v>2</v>
      </c>
      <c r="K33" s="119">
        <f t="shared" si="5"/>
        <v>0</v>
      </c>
      <c r="L33" s="119">
        <f t="shared" si="6"/>
        <v>2</v>
      </c>
      <c r="M33" s="119">
        <f t="shared" si="2"/>
        <v>2</v>
      </c>
      <c r="N33" s="115"/>
    </row>
    <row r="34" spans="1:14" ht="25.5" customHeight="1" x14ac:dyDescent="0.2">
      <c r="A34" s="133" t="s">
        <v>18</v>
      </c>
      <c r="B34" s="327"/>
      <c r="C34" s="319" t="s">
        <v>92</v>
      </c>
      <c r="D34" s="353">
        <v>2</v>
      </c>
      <c r="E34" s="213"/>
      <c r="F34" s="124"/>
      <c r="G34" s="124"/>
      <c r="H34" s="124"/>
      <c r="I34" s="155">
        <v>2</v>
      </c>
      <c r="J34" s="155"/>
      <c r="K34" s="119">
        <f t="shared" si="5"/>
        <v>2</v>
      </c>
      <c r="L34" s="119">
        <f t="shared" si="6"/>
        <v>0</v>
      </c>
      <c r="M34" s="119">
        <f t="shared" si="2"/>
        <v>2</v>
      </c>
      <c r="N34" s="115"/>
    </row>
    <row r="35" spans="1:14" ht="25.5" customHeight="1" x14ac:dyDescent="0.2">
      <c r="A35" s="133" t="s">
        <v>100</v>
      </c>
      <c r="B35" s="327"/>
      <c r="C35" s="320"/>
      <c r="D35" s="372"/>
      <c r="E35" s="213"/>
      <c r="F35" s="124"/>
      <c r="G35" s="124"/>
      <c r="H35" s="124"/>
      <c r="I35" s="155">
        <v>2</v>
      </c>
      <c r="J35" s="155"/>
      <c r="K35" s="119">
        <f t="shared" si="5"/>
        <v>2</v>
      </c>
      <c r="L35" s="119">
        <f t="shared" si="6"/>
        <v>0</v>
      </c>
      <c r="M35" s="119">
        <f t="shared" si="2"/>
        <v>2</v>
      </c>
      <c r="N35" s="115"/>
    </row>
    <row r="36" spans="1:14" ht="33" customHeight="1" x14ac:dyDescent="0.2">
      <c r="A36" s="134" t="s">
        <v>61</v>
      </c>
      <c r="B36" s="327"/>
      <c r="C36" s="320"/>
      <c r="D36" s="372"/>
      <c r="E36" s="213"/>
      <c r="F36" s="124"/>
      <c r="G36" s="124"/>
      <c r="H36" s="124"/>
      <c r="I36" s="155">
        <v>2</v>
      </c>
      <c r="J36" s="155"/>
      <c r="K36" s="119">
        <f t="shared" si="5"/>
        <v>2</v>
      </c>
      <c r="L36" s="119">
        <f t="shared" si="6"/>
        <v>0</v>
      </c>
      <c r="M36" s="119">
        <f t="shared" si="2"/>
        <v>2</v>
      </c>
      <c r="N36" s="115"/>
    </row>
    <row r="37" spans="1:14" ht="22.5" customHeight="1" x14ac:dyDescent="0.2">
      <c r="A37" s="134" t="s">
        <v>101</v>
      </c>
      <c r="B37" s="327"/>
      <c r="C37" s="320"/>
      <c r="D37" s="372"/>
      <c r="E37" s="213"/>
      <c r="F37" s="124"/>
      <c r="G37" s="124"/>
      <c r="H37" s="124"/>
      <c r="I37" s="155"/>
      <c r="J37" s="155">
        <v>2</v>
      </c>
      <c r="K37" s="119">
        <f t="shared" si="5"/>
        <v>0</v>
      </c>
      <c r="L37" s="119">
        <f t="shared" si="6"/>
        <v>2</v>
      </c>
      <c r="M37" s="119">
        <f t="shared" si="2"/>
        <v>2</v>
      </c>
      <c r="N37" s="115"/>
    </row>
    <row r="38" spans="1:14" ht="25.5" customHeight="1" x14ac:dyDescent="0.2">
      <c r="A38" s="134" t="s">
        <v>102</v>
      </c>
      <c r="B38" s="327"/>
      <c r="C38" s="333"/>
      <c r="D38" s="354"/>
      <c r="E38" s="213"/>
      <c r="F38" s="124"/>
      <c r="G38" s="124"/>
      <c r="H38" s="124"/>
      <c r="I38" s="155"/>
      <c r="J38" s="155">
        <v>2</v>
      </c>
      <c r="K38" s="119">
        <f t="shared" si="5"/>
        <v>0</v>
      </c>
      <c r="L38" s="119">
        <f t="shared" si="6"/>
        <v>2</v>
      </c>
      <c r="M38" s="119">
        <f t="shared" si="2"/>
        <v>2</v>
      </c>
      <c r="N38" s="115"/>
    </row>
    <row r="39" spans="1:14" ht="33.75" customHeight="1" x14ac:dyDescent="0.2">
      <c r="A39" s="133" t="s">
        <v>65</v>
      </c>
      <c r="B39" s="327"/>
      <c r="C39" s="319" t="s">
        <v>105</v>
      </c>
      <c r="D39" s="353">
        <v>2</v>
      </c>
      <c r="E39" s="213"/>
      <c r="F39" s="124"/>
      <c r="G39" s="124"/>
      <c r="H39" s="124"/>
      <c r="I39" s="155">
        <v>2</v>
      </c>
      <c r="J39" s="155"/>
      <c r="K39" s="119">
        <f t="shared" si="5"/>
        <v>2</v>
      </c>
      <c r="L39" s="119">
        <f t="shared" si="6"/>
        <v>0</v>
      </c>
      <c r="M39" s="119">
        <f t="shared" si="2"/>
        <v>2</v>
      </c>
      <c r="N39" s="115"/>
    </row>
    <row r="40" spans="1:14" ht="20.25" customHeight="1" x14ac:dyDescent="0.2">
      <c r="A40" s="159" t="s">
        <v>103</v>
      </c>
      <c r="B40" s="327"/>
      <c r="C40" s="333"/>
      <c r="D40" s="354"/>
      <c r="E40" s="213"/>
      <c r="F40" s="124"/>
      <c r="G40" s="124"/>
      <c r="H40" s="124"/>
      <c r="I40" s="155"/>
      <c r="J40" s="155"/>
      <c r="K40" s="119">
        <f t="shared" si="5"/>
        <v>0</v>
      </c>
      <c r="L40" s="119">
        <f t="shared" si="6"/>
        <v>0</v>
      </c>
      <c r="M40" s="119">
        <f t="shared" si="2"/>
        <v>0</v>
      </c>
      <c r="N40" s="115"/>
    </row>
    <row r="41" spans="1:14" ht="23.25" customHeight="1" x14ac:dyDescent="0.2">
      <c r="A41" s="134" t="s">
        <v>104</v>
      </c>
      <c r="B41" s="327"/>
      <c r="C41" s="319" t="s">
        <v>97</v>
      </c>
      <c r="D41" s="353">
        <v>1</v>
      </c>
      <c r="E41" s="213"/>
      <c r="F41" s="124"/>
      <c r="G41" s="124"/>
      <c r="H41" s="124"/>
      <c r="I41" s="155"/>
      <c r="J41" s="155">
        <v>1</v>
      </c>
      <c r="K41" s="119">
        <f t="shared" si="5"/>
        <v>0</v>
      </c>
      <c r="L41" s="119">
        <f t="shared" si="6"/>
        <v>1</v>
      </c>
      <c r="M41" s="119">
        <f t="shared" si="2"/>
        <v>1</v>
      </c>
      <c r="N41" s="115"/>
    </row>
    <row r="42" spans="1:14" ht="44.25" customHeight="1" thickBot="1" x14ac:dyDescent="0.25">
      <c r="A42" s="161" t="s">
        <v>67</v>
      </c>
      <c r="B42" s="327"/>
      <c r="C42" s="320"/>
      <c r="D42" s="372"/>
      <c r="E42" s="216"/>
      <c r="F42" s="162"/>
      <c r="G42" s="162"/>
      <c r="H42" s="162"/>
      <c r="I42" s="163"/>
      <c r="J42" s="163">
        <v>1</v>
      </c>
      <c r="K42" s="119">
        <f t="shared" si="5"/>
        <v>0</v>
      </c>
      <c r="L42" s="119">
        <f t="shared" si="6"/>
        <v>1</v>
      </c>
      <c r="M42" s="119">
        <f t="shared" si="2"/>
        <v>1</v>
      </c>
      <c r="N42" s="115"/>
    </row>
    <row r="43" spans="1:14" ht="25.5" customHeight="1" thickBot="1" x14ac:dyDescent="0.25">
      <c r="A43" s="334" t="s">
        <v>21</v>
      </c>
      <c r="B43" s="335"/>
      <c r="C43" s="335"/>
      <c r="D43" s="335"/>
      <c r="E43" s="335"/>
      <c r="F43" s="335"/>
      <c r="G43" s="335"/>
      <c r="H43" s="335"/>
      <c r="I43" s="335"/>
      <c r="J43" s="336"/>
      <c r="K43" s="151">
        <f>SUM(K8:K42)</f>
        <v>29</v>
      </c>
      <c r="L43" s="151">
        <f>SUM(L8:L42)</f>
        <v>30</v>
      </c>
      <c r="M43" s="151">
        <f>SUM(M8:M42)</f>
        <v>59</v>
      </c>
      <c r="N43" s="150"/>
    </row>
    <row r="44" spans="1:14" ht="17.25" customHeight="1" x14ac:dyDescent="0.25">
      <c r="A44" s="149"/>
    </row>
    <row r="45" spans="1:14" ht="18" x14ac:dyDescent="0.2">
      <c r="A45" s="316" t="s">
        <v>119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8"/>
    </row>
    <row r="46" spans="1:14" x14ac:dyDescent="0.2">
      <c r="A46" s="115"/>
      <c r="B46" s="115"/>
      <c r="C46" s="115"/>
      <c r="D46" s="203"/>
      <c r="E46" s="203"/>
      <c r="F46" s="115"/>
      <c r="G46" s="115"/>
      <c r="H46" s="115"/>
      <c r="I46" s="115"/>
      <c r="J46" s="115"/>
      <c r="K46" s="115"/>
      <c r="L46" s="115"/>
      <c r="M46" s="115"/>
    </row>
    <row r="47" spans="1:14" x14ac:dyDescent="0.2">
      <c r="A47" s="115"/>
      <c r="B47" s="115"/>
      <c r="C47" s="115"/>
      <c r="D47" s="203"/>
      <c r="E47" s="203"/>
      <c r="F47" s="115"/>
      <c r="G47" s="115"/>
      <c r="H47" s="115"/>
      <c r="I47" s="115"/>
      <c r="J47" s="115"/>
      <c r="K47" s="115"/>
      <c r="L47" s="115"/>
      <c r="M47" s="115"/>
    </row>
    <row r="48" spans="1:14" x14ac:dyDescent="0.2">
      <c r="A48" s="115"/>
      <c r="B48" s="115"/>
      <c r="C48" s="115"/>
      <c r="D48" s="203"/>
      <c r="E48" s="203"/>
      <c r="F48" s="115"/>
      <c r="G48" s="115"/>
      <c r="H48" s="115"/>
      <c r="I48" s="115"/>
      <c r="J48" s="115"/>
      <c r="K48" s="115"/>
      <c r="L48" s="115"/>
      <c r="M48" s="115"/>
    </row>
    <row r="49" spans="1:13" x14ac:dyDescent="0.2">
      <c r="A49" s="115"/>
      <c r="B49" s="115"/>
      <c r="C49" s="115"/>
      <c r="D49" s="203"/>
      <c r="E49" s="203"/>
      <c r="F49" s="115"/>
      <c r="G49" s="115"/>
      <c r="H49" s="115"/>
      <c r="I49" s="115"/>
      <c r="J49" s="115"/>
      <c r="K49" s="115"/>
      <c r="L49" s="115"/>
      <c r="M49" s="115"/>
    </row>
    <row r="50" spans="1:13" x14ac:dyDescent="0.2">
      <c r="A50" s="115"/>
      <c r="B50" s="115"/>
      <c r="C50" s="115"/>
      <c r="D50" s="203"/>
      <c r="E50" s="203"/>
      <c r="F50" s="115"/>
      <c r="G50" s="115"/>
      <c r="H50" s="115"/>
      <c r="I50" s="115"/>
      <c r="J50" s="115"/>
      <c r="K50" s="115"/>
      <c r="L50" s="115"/>
      <c r="M50" s="115"/>
    </row>
  </sheetData>
  <mergeCells count="39">
    <mergeCell ref="A45:M45"/>
    <mergeCell ref="C41:C42"/>
    <mergeCell ref="B8:B20"/>
    <mergeCell ref="C8:C10"/>
    <mergeCell ref="B30:B42"/>
    <mergeCell ref="B21:B29"/>
    <mergeCell ref="C21:C24"/>
    <mergeCell ref="C14:C15"/>
    <mergeCell ref="C39:C40"/>
    <mergeCell ref="C34:C38"/>
    <mergeCell ref="D34:D38"/>
    <mergeCell ref="A43:J43"/>
    <mergeCell ref="A1:M1"/>
    <mergeCell ref="A2:M2"/>
    <mergeCell ref="E5:F5"/>
    <mergeCell ref="C25:C26"/>
    <mergeCell ref="C11:C13"/>
    <mergeCell ref="A7:D7"/>
    <mergeCell ref="D8:D10"/>
    <mergeCell ref="D11:D13"/>
    <mergeCell ref="D21:D24"/>
    <mergeCell ref="D14:D15"/>
    <mergeCell ref="D16:D20"/>
    <mergeCell ref="A3:M3"/>
    <mergeCell ref="K6:L6"/>
    <mergeCell ref="K5:M5"/>
    <mergeCell ref="M7:N7"/>
    <mergeCell ref="G5:H5"/>
    <mergeCell ref="A4:M4"/>
    <mergeCell ref="D41:D42"/>
    <mergeCell ref="C30:C33"/>
    <mergeCell ref="D30:D33"/>
    <mergeCell ref="D39:D40"/>
    <mergeCell ref="I5:J5"/>
    <mergeCell ref="E7:J7"/>
    <mergeCell ref="C16:C20"/>
    <mergeCell ref="C27:C29"/>
    <mergeCell ref="D27:D29"/>
    <mergeCell ref="D25:D26"/>
  </mergeCells>
  <pageMargins left="0.23622047244094491" right="0.23622047244094491" top="0.74803149606299213" bottom="0.74803149606299213" header="0.31496062992125984" footer="0.31496062992125984"/>
  <pageSetup paperSize="9" scale="60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16" zoomScale="75" zoomScaleNormal="70" workbookViewId="0">
      <selection activeCell="D34" sqref="D34:D38"/>
    </sheetView>
  </sheetViews>
  <sheetFormatPr defaultRowHeight="12.75" x14ac:dyDescent="0.2"/>
  <cols>
    <col min="1" max="1" width="71.140625" style="146" customWidth="1"/>
    <col min="2" max="2" width="9.28515625" style="146" customWidth="1"/>
    <col min="3" max="3" width="9.5703125" style="146" customWidth="1"/>
    <col min="4" max="4" width="17.140625" style="202" customWidth="1"/>
    <col min="5" max="6" width="9.140625" style="202"/>
    <col min="7" max="10" width="9.140625" style="146"/>
    <col min="11" max="11" width="10.140625" style="146" customWidth="1"/>
    <col min="12" max="12" width="11.7109375" style="146" customWidth="1"/>
    <col min="13" max="13" width="11.42578125" style="146" customWidth="1"/>
    <col min="14" max="14" width="9.140625" style="146" hidden="1" customWidth="1"/>
    <col min="15" max="16384" width="9.140625" style="146"/>
  </cols>
  <sheetData>
    <row r="1" spans="1:14" s="143" customFormat="1" ht="33.75" customHeight="1" x14ac:dyDescent="0.2">
      <c r="A1" s="337" t="s">
        <v>69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9"/>
      <c r="N1" s="116"/>
    </row>
    <row r="2" spans="1:14" s="144" customFormat="1" ht="43.5" customHeight="1" x14ac:dyDescent="0.2">
      <c r="A2" s="340" t="s">
        <v>107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125"/>
    </row>
    <row r="3" spans="1:14" s="145" customFormat="1" ht="30" customHeight="1" x14ac:dyDescent="0.2">
      <c r="A3" s="355" t="s">
        <v>108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131"/>
    </row>
    <row r="4" spans="1:14" s="143" customFormat="1" ht="25.5" customHeight="1" x14ac:dyDescent="0.2">
      <c r="A4" s="369" t="s">
        <v>122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1"/>
      <c r="N4" s="116"/>
    </row>
    <row r="5" spans="1:14" ht="20.25" x14ac:dyDescent="0.3">
      <c r="A5" s="164" t="s">
        <v>158</v>
      </c>
      <c r="B5" s="141"/>
      <c r="C5" s="142"/>
      <c r="D5" s="201"/>
      <c r="E5" s="343" t="s">
        <v>0</v>
      </c>
      <c r="F5" s="478"/>
      <c r="G5" s="362" t="s">
        <v>1</v>
      </c>
      <c r="H5" s="363"/>
      <c r="I5" s="364" t="s">
        <v>2</v>
      </c>
      <c r="J5" s="365"/>
      <c r="K5" s="359"/>
      <c r="L5" s="360"/>
      <c r="M5" s="361"/>
      <c r="N5" s="115"/>
    </row>
    <row r="6" spans="1:14" s="147" customFormat="1" ht="82.5" customHeight="1" x14ac:dyDescent="0.2">
      <c r="A6" s="127" t="s">
        <v>9</v>
      </c>
      <c r="B6" s="153" t="s">
        <v>14</v>
      </c>
      <c r="C6" s="154" t="s">
        <v>3</v>
      </c>
      <c r="D6" s="152" t="s">
        <v>111</v>
      </c>
      <c r="E6" s="135" t="s">
        <v>4</v>
      </c>
      <c r="F6" s="136" t="s">
        <v>5</v>
      </c>
      <c r="G6" s="137" t="s">
        <v>4</v>
      </c>
      <c r="H6" s="138" t="s">
        <v>5</v>
      </c>
      <c r="I6" s="139" t="s">
        <v>4</v>
      </c>
      <c r="J6" s="140" t="s">
        <v>5</v>
      </c>
      <c r="K6" s="357" t="s">
        <v>10</v>
      </c>
      <c r="L6" s="358"/>
      <c r="M6" s="128"/>
      <c r="N6" s="129"/>
    </row>
    <row r="7" spans="1:14" s="148" customFormat="1" ht="68.25" customHeight="1" x14ac:dyDescent="0.2">
      <c r="A7" s="347" t="s">
        <v>112</v>
      </c>
      <c r="B7" s="348"/>
      <c r="C7" s="348"/>
      <c r="D7" s="349"/>
      <c r="E7" s="366" t="s">
        <v>75</v>
      </c>
      <c r="F7" s="367"/>
      <c r="G7" s="367"/>
      <c r="H7" s="367"/>
      <c r="I7" s="367"/>
      <c r="J7" s="368"/>
      <c r="K7" s="132" t="s">
        <v>4</v>
      </c>
      <c r="L7" s="132" t="s">
        <v>15</v>
      </c>
      <c r="M7" s="357" t="s">
        <v>10</v>
      </c>
      <c r="N7" s="358"/>
    </row>
    <row r="8" spans="1:14" s="148" customFormat="1" ht="25.5" customHeight="1" x14ac:dyDescent="0.2">
      <c r="A8" s="165" t="s">
        <v>89</v>
      </c>
      <c r="B8" s="321" t="s">
        <v>6</v>
      </c>
      <c r="C8" s="324" t="s">
        <v>120</v>
      </c>
      <c r="D8" s="350">
        <v>2</v>
      </c>
      <c r="E8" s="207">
        <v>2</v>
      </c>
      <c r="F8" s="207">
        <v>0</v>
      </c>
      <c r="G8" s="121"/>
      <c r="H8" s="121"/>
      <c r="I8" s="122"/>
      <c r="J8" s="123"/>
      <c r="K8" s="119">
        <f t="shared" ref="K8:K20" si="0">SUM(E8)</f>
        <v>2</v>
      </c>
      <c r="L8" s="119">
        <f t="shared" ref="L8:L20" si="1">SUM(F8)</f>
        <v>0</v>
      </c>
      <c r="M8" s="119">
        <f t="shared" ref="M8:M42" si="2">SUM(K8,L8)</f>
        <v>2</v>
      </c>
      <c r="N8" s="118"/>
    </row>
    <row r="9" spans="1:14" s="148" customFormat="1" ht="30.75" customHeight="1" x14ac:dyDescent="0.2">
      <c r="A9" s="133" t="s">
        <v>78</v>
      </c>
      <c r="B9" s="322"/>
      <c r="C9" s="325"/>
      <c r="D9" s="351"/>
      <c r="E9" s="207">
        <v>2</v>
      </c>
      <c r="F9" s="207">
        <v>0</v>
      </c>
      <c r="G9" s="121"/>
      <c r="H9" s="121"/>
      <c r="I9" s="122"/>
      <c r="J9" s="123"/>
      <c r="K9" s="119">
        <f t="shared" si="0"/>
        <v>2</v>
      </c>
      <c r="L9" s="119">
        <f t="shared" si="1"/>
        <v>0</v>
      </c>
      <c r="M9" s="119">
        <f t="shared" si="2"/>
        <v>2</v>
      </c>
      <c r="N9" s="118"/>
    </row>
    <row r="10" spans="1:14" s="148" customFormat="1" ht="34.5" customHeight="1" x14ac:dyDescent="0.2">
      <c r="A10" s="133" t="s">
        <v>79</v>
      </c>
      <c r="B10" s="322"/>
      <c r="C10" s="325"/>
      <c r="D10" s="352"/>
      <c r="E10" s="207">
        <v>0</v>
      </c>
      <c r="F10" s="207">
        <v>0</v>
      </c>
      <c r="G10" s="121"/>
      <c r="H10" s="121"/>
      <c r="I10" s="122"/>
      <c r="J10" s="123"/>
      <c r="K10" s="119">
        <f t="shared" si="0"/>
        <v>0</v>
      </c>
      <c r="L10" s="119">
        <f t="shared" si="1"/>
        <v>0</v>
      </c>
      <c r="M10" s="119">
        <f t="shared" si="2"/>
        <v>0</v>
      </c>
      <c r="N10" s="118"/>
    </row>
    <row r="11" spans="1:14" s="148" customFormat="1" ht="32.25" customHeight="1" x14ac:dyDescent="0.2">
      <c r="A11" s="159" t="s">
        <v>90</v>
      </c>
      <c r="B11" s="322"/>
      <c r="C11" s="346" t="s">
        <v>92</v>
      </c>
      <c r="D11" s="350">
        <v>3</v>
      </c>
      <c r="E11" s="207">
        <v>3</v>
      </c>
      <c r="F11" s="207">
        <v>0</v>
      </c>
      <c r="G11" s="121"/>
      <c r="H11" s="121"/>
      <c r="I11" s="122"/>
      <c r="J11" s="123"/>
      <c r="K11" s="119">
        <f t="shared" si="0"/>
        <v>3</v>
      </c>
      <c r="L11" s="119">
        <f t="shared" si="1"/>
        <v>0</v>
      </c>
      <c r="M11" s="119">
        <f t="shared" si="2"/>
        <v>3</v>
      </c>
      <c r="N11" s="118"/>
    </row>
    <row r="12" spans="1:14" s="148" customFormat="1" ht="29.25" customHeight="1" x14ac:dyDescent="0.2">
      <c r="A12" s="159" t="s">
        <v>91</v>
      </c>
      <c r="B12" s="322"/>
      <c r="C12" s="346"/>
      <c r="D12" s="351"/>
      <c r="E12" s="207">
        <v>3</v>
      </c>
      <c r="F12" s="207">
        <v>0</v>
      </c>
      <c r="G12" s="121"/>
      <c r="H12" s="121"/>
      <c r="I12" s="122"/>
      <c r="J12" s="123"/>
      <c r="K12" s="119">
        <f t="shared" si="0"/>
        <v>3</v>
      </c>
      <c r="L12" s="119">
        <f t="shared" si="1"/>
        <v>0</v>
      </c>
      <c r="M12" s="119">
        <f t="shared" si="2"/>
        <v>3</v>
      </c>
      <c r="N12" s="118"/>
    </row>
    <row r="13" spans="1:14" s="148" customFormat="1" ht="23.25" customHeight="1" x14ac:dyDescent="0.2">
      <c r="A13" s="134" t="s">
        <v>20</v>
      </c>
      <c r="B13" s="322"/>
      <c r="C13" s="346"/>
      <c r="D13" s="352"/>
      <c r="E13" s="207">
        <v>3</v>
      </c>
      <c r="F13" s="207">
        <v>0</v>
      </c>
      <c r="G13" s="121"/>
      <c r="H13" s="121"/>
      <c r="I13" s="122"/>
      <c r="J13" s="123"/>
      <c r="K13" s="119">
        <f t="shared" si="0"/>
        <v>3</v>
      </c>
      <c r="L13" s="119">
        <f t="shared" si="1"/>
        <v>0</v>
      </c>
      <c r="M13" s="119">
        <f t="shared" si="2"/>
        <v>3</v>
      </c>
      <c r="N13" s="118"/>
    </row>
    <row r="14" spans="1:14" s="148" customFormat="1" ht="22.5" customHeight="1" x14ac:dyDescent="0.2">
      <c r="A14" s="133" t="s">
        <v>94</v>
      </c>
      <c r="B14" s="322"/>
      <c r="C14" s="324" t="s">
        <v>93</v>
      </c>
      <c r="D14" s="350">
        <v>2</v>
      </c>
      <c r="E14" s="207">
        <v>0</v>
      </c>
      <c r="F14" s="207">
        <v>0</v>
      </c>
      <c r="G14" s="121"/>
      <c r="H14" s="121"/>
      <c r="I14" s="122"/>
      <c r="J14" s="123"/>
      <c r="K14" s="119">
        <f t="shared" si="0"/>
        <v>0</v>
      </c>
      <c r="L14" s="119">
        <f t="shared" si="1"/>
        <v>0</v>
      </c>
      <c r="M14" s="119">
        <f t="shared" si="2"/>
        <v>0</v>
      </c>
      <c r="N14" s="118"/>
    </row>
    <row r="15" spans="1:14" s="148" customFormat="1" ht="25.5" customHeight="1" x14ac:dyDescent="0.2">
      <c r="A15" s="133" t="s">
        <v>46</v>
      </c>
      <c r="B15" s="322"/>
      <c r="C15" s="325"/>
      <c r="D15" s="351"/>
      <c r="E15" s="207">
        <v>2</v>
      </c>
      <c r="F15" s="207">
        <v>0</v>
      </c>
      <c r="G15" s="121"/>
      <c r="H15" s="121"/>
      <c r="I15" s="122"/>
      <c r="J15" s="123"/>
      <c r="K15" s="119">
        <f t="shared" si="0"/>
        <v>2</v>
      </c>
      <c r="L15" s="119">
        <f t="shared" si="1"/>
        <v>0</v>
      </c>
      <c r="M15" s="119">
        <f t="shared" si="2"/>
        <v>2</v>
      </c>
      <c r="N15" s="118"/>
    </row>
    <row r="16" spans="1:14" s="148" customFormat="1" ht="25.5" customHeight="1" x14ac:dyDescent="0.2">
      <c r="A16" s="134" t="s">
        <v>113</v>
      </c>
      <c r="B16" s="322"/>
      <c r="C16" s="324" t="s">
        <v>97</v>
      </c>
      <c r="D16" s="350">
        <v>1</v>
      </c>
      <c r="E16" s="207">
        <v>1</v>
      </c>
      <c r="F16" s="207">
        <v>0</v>
      </c>
      <c r="G16" s="121"/>
      <c r="H16" s="121"/>
      <c r="I16" s="122"/>
      <c r="J16" s="123"/>
      <c r="K16" s="119">
        <f t="shared" si="0"/>
        <v>1</v>
      </c>
      <c r="L16" s="119">
        <f t="shared" si="1"/>
        <v>0</v>
      </c>
      <c r="M16" s="119">
        <f t="shared" si="2"/>
        <v>1</v>
      </c>
      <c r="N16" s="118"/>
    </row>
    <row r="17" spans="1:14" s="148" customFormat="1" ht="25.5" customHeight="1" x14ac:dyDescent="0.2">
      <c r="A17" s="134" t="s">
        <v>114</v>
      </c>
      <c r="B17" s="322"/>
      <c r="C17" s="325"/>
      <c r="D17" s="351"/>
      <c r="E17" s="207">
        <v>0</v>
      </c>
      <c r="F17" s="207">
        <v>0</v>
      </c>
      <c r="G17" s="121"/>
      <c r="H17" s="121"/>
      <c r="I17" s="122"/>
      <c r="J17" s="123"/>
      <c r="K17" s="119">
        <f t="shared" si="0"/>
        <v>0</v>
      </c>
      <c r="L17" s="119">
        <f t="shared" si="1"/>
        <v>0</v>
      </c>
      <c r="M17" s="119">
        <f t="shared" si="2"/>
        <v>0</v>
      </c>
      <c r="N17" s="118"/>
    </row>
    <row r="18" spans="1:14" s="148" customFormat="1" ht="33" customHeight="1" x14ac:dyDescent="0.2">
      <c r="A18" s="134" t="s">
        <v>115</v>
      </c>
      <c r="B18" s="322"/>
      <c r="C18" s="325"/>
      <c r="D18" s="351"/>
      <c r="E18" s="207">
        <v>1</v>
      </c>
      <c r="F18" s="207">
        <v>0</v>
      </c>
      <c r="G18" s="121"/>
      <c r="H18" s="121"/>
      <c r="I18" s="122"/>
      <c r="J18" s="123"/>
      <c r="K18" s="119">
        <f t="shared" si="0"/>
        <v>1</v>
      </c>
      <c r="L18" s="119">
        <f t="shared" si="1"/>
        <v>0</v>
      </c>
      <c r="M18" s="119">
        <f t="shared" si="2"/>
        <v>1</v>
      </c>
      <c r="N18" s="118"/>
    </row>
    <row r="19" spans="1:14" s="148" customFormat="1" ht="26.25" customHeight="1" x14ac:dyDescent="0.2">
      <c r="A19" s="134" t="s">
        <v>116</v>
      </c>
      <c r="B19" s="322"/>
      <c r="C19" s="325"/>
      <c r="D19" s="351"/>
      <c r="E19" s="207">
        <v>0</v>
      </c>
      <c r="F19" s="207">
        <v>0</v>
      </c>
      <c r="G19" s="121"/>
      <c r="H19" s="121"/>
      <c r="I19" s="122"/>
      <c r="J19" s="123"/>
      <c r="K19" s="119">
        <f t="shared" si="0"/>
        <v>0</v>
      </c>
      <c r="L19" s="119">
        <f t="shared" si="1"/>
        <v>0</v>
      </c>
      <c r="M19" s="119">
        <f t="shared" si="2"/>
        <v>0</v>
      </c>
      <c r="N19" s="118"/>
    </row>
    <row r="20" spans="1:14" s="148" customFormat="1" ht="25.5" customHeight="1" x14ac:dyDescent="0.2">
      <c r="A20" s="134" t="s">
        <v>117</v>
      </c>
      <c r="B20" s="323"/>
      <c r="C20" s="373"/>
      <c r="D20" s="352"/>
      <c r="E20" s="207">
        <v>0</v>
      </c>
      <c r="F20" s="207">
        <v>0</v>
      </c>
      <c r="G20" s="121"/>
      <c r="H20" s="121"/>
      <c r="I20" s="122"/>
      <c r="J20" s="123"/>
      <c r="K20" s="119">
        <f t="shared" si="0"/>
        <v>0</v>
      </c>
      <c r="L20" s="119">
        <f t="shared" si="1"/>
        <v>0</v>
      </c>
      <c r="M20" s="119">
        <f t="shared" si="2"/>
        <v>0</v>
      </c>
      <c r="N20" s="118"/>
    </row>
    <row r="21" spans="1:14" s="148" customFormat="1" ht="25.5" customHeight="1" x14ac:dyDescent="0.2">
      <c r="A21" s="159" t="s">
        <v>76</v>
      </c>
      <c r="B21" s="328" t="s">
        <v>8</v>
      </c>
      <c r="C21" s="330" t="s">
        <v>120</v>
      </c>
      <c r="D21" s="350">
        <v>2</v>
      </c>
      <c r="E21" s="211"/>
      <c r="F21" s="211"/>
      <c r="G21" s="158">
        <v>0</v>
      </c>
      <c r="H21" s="158">
        <v>0</v>
      </c>
      <c r="I21" s="122"/>
      <c r="J21" s="123"/>
      <c r="K21" s="119">
        <f t="shared" ref="K21:K29" si="3">SUM(G21)</f>
        <v>0</v>
      </c>
      <c r="L21" s="119">
        <f t="shared" ref="L21:L29" si="4">SUM(H21)</f>
        <v>0</v>
      </c>
      <c r="M21" s="119">
        <f t="shared" si="2"/>
        <v>0</v>
      </c>
      <c r="N21" s="118"/>
    </row>
    <row r="22" spans="1:14" s="148" customFormat="1" ht="24" customHeight="1" x14ac:dyDescent="0.2">
      <c r="A22" s="159" t="s">
        <v>77</v>
      </c>
      <c r="B22" s="329"/>
      <c r="C22" s="331"/>
      <c r="D22" s="351"/>
      <c r="E22" s="211"/>
      <c r="F22" s="211"/>
      <c r="G22" s="158">
        <v>0</v>
      </c>
      <c r="H22" s="158">
        <v>0</v>
      </c>
      <c r="I22" s="122"/>
      <c r="J22" s="123"/>
      <c r="K22" s="119">
        <f t="shared" si="3"/>
        <v>0</v>
      </c>
      <c r="L22" s="119">
        <f t="shared" si="4"/>
        <v>0</v>
      </c>
      <c r="M22" s="119">
        <f t="shared" si="2"/>
        <v>0</v>
      </c>
      <c r="N22" s="118"/>
    </row>
    <row r="23" spans="1:14" s="148" customFormat="1" ht="27.75" customHeight="1" x14ac:dyDescent="0.2">
      <c r="A23" s="133" t="s">
        <v>51</v>
      </c>
      <c r="B23" s="329"/>
      <c r="C23" s="331"/>
      <c r="D23" s="351"/>
      <c r="E23" s="208"/>
      <c r="F23" s="208"/>
      <c r="G23" s="117">
        <v>0</v>
      </c>
      <c r="H23" s="117">
        <v>2</v>
      </c>
      <c r="I23" s="122"/>
      <c r="J23" s="123"/>
      <c r="K23" s="119">
        <f t="shared" si="3"/>
        <v>0</v>
      </c>
      <c r="L23" s="119">
        <f t="shared" si="4"/>
        <v>2</v>
      </c>
      <c r="M23" s="119">
        <f t="shared" si="2"/>
        <v>2</v>
      </c>
      <c r="N23" s="118"/>
    </row>
    <row r="24" spans="1:14" ht="24.75" customHeight="1" x14ac:dyDescent="0.2">
      <c r="A24" s="134" t="s">
        <v>52</v>
      </c>
      <c r="B24" s="329"/>
      <c r="C24" s="332"/>
      <c r="D24" s="352"/>
      <c r="E24" s="213"/>
      <c r="F24" s="213"/>
      <c r="G24" s="116">
        <v>2</v>
      </c>
      <c r="H24" s="116">
        <v>0</v>
      </c>
      <c r="I24" s="124"/>
      <c r="J24" s="124"/>
      <c r="K24" s="119">
        <f t="shared" si="3"/>
        <v>2</v>
      </c>
      <c r="L24" s="119">
        <f t="shared" si="4"/>
        <v>0</v>
      </c>
      <c r="M24" s="119">
        <f t="shared" si="2"/>
        <v>2</v>
      </c>
      <c r="N24" s="115"/>
    </row>
    <row r="25" spans="1:14" ht="25.5" customHeight="1" x14ac:dyDescent="0.2">
      <c r="A25" s="160" t="s">
        <v>95</v>
      </c>
      <c r="B25" s="329"/>
      <c r="C25" s="345" t="s">
        <v>92</v>
      </c>
      <c r="D25" s="353">
        <v>3</v>
      </c>
      <c r="E25" s="213"/>
      <c r="F25" s="213"/>
      <c r="G25" s="116">
        <v>0</v>
      </c>
      <c r="H25" s="116">
        <v>3</v>
      </c>
      <c r="I25" s="124"/>
      <c r="J25" s="124"/>
      <c r="K25" s="119">
        <f t="shared" si="3"/>
        <v>0</v>
      </c>
      <c r="L25" s="119">
        <f t="shared" si="4"/>
        <v>3</v>
      </c>
      <c r="M25" s="119">
        <f t="shared" si="2"/>
        <v>3</v>
      </c>
      <c r="N25" s="115"/>
    </row>
    <row r="26" spans="1:14" ht="25.5" customHeight="1" x14ac:dyDescent="0.2">
      <c r="A26" s="133" t="s">
        <v>54</v>
      </c>
      <c r="B26" s="329"/>
      <c r="C26" s="345"/>
      <c r="D26" s="354"/>
      <c r="E26" s="213"/>
      <c r="F26" s="213"/>
      <c r="G26" s="116">
        <v>0</v>
      </c>
      <c r="H26" s="116">
        <v>0</v>
      </c>
      <c r="I26" s="124"/>
      <c r="J26" s="124"/>
      <c r="K26" s="119">
        <f t="shared" si="3"/>
        <v>0</v>
      </c>
      <c r="L26" s="119">
        <f t="shared" si="4"/>
        <v>0</v>
      </c>
      <c r="M26" s="119">
        <f t="shared" si="2"/>
        <v>0</v>
      </c>
      <c r="N26" s="115"/>
    </row>
    <row r="27" spans="1:14" ht="25.5" customHeight="1" x14ac:dyDescent="0.2">
      <c r="A27" s="133" t="s">
        <v>96</v>
      </c>
      <c r="B27" s="329"/>
      <c r="C27" s="374" t="s">
        <v>97</v>
      </c>
      <c r="D27" s="353">
        <v>1</v>
      </c>
      <c r="E27" s="213"/>
      <c r="F27" s="213"/>
      <c r="G27" s="116">
        <v>0</v>
      </c>
      <c r="H27" s="116">
        <v>0</v>
      </c>
      <c r="I27" s="124"/>
      <c r="J27" s="124"/>
      <c r="K27" s="119">
        <f t="shared" si="3"/>
        <v>0</v>
      </c>
      <c r="L27" s="119">
        <f t="shared" si="4"/>
        <v>0</v>
      </c>
      <c r="M27" s="119">
        <f t="shared" si="2"/>
        <v>0</v>
      </c>
      <c r="N27" s="115"/>
    </row>
    <row r="28" spans="1:14" ht="25.5" customHeight="1" x14ac:dyDescent="0.2">
      <c r="A28" s="134" t="s">
        <v>59</v>
      </c>
      <c r="B28" s="329"/>
      <c r="C28" s="375"/>
      <c r="D28" s="372"/>
      <c r="E28" s="213"/>
      <c r="F28" s="213"/>
      <c r="G28" s="116">
        <v>1</v>
      </c>
      <c r="H28" s="116">
        <v>0</v>
      </c>
      <c r="I28" s="124"/>
      <c r="J28" s="124"/>
      <c r="K28" s="119">
        <f t="shared" si="3"/>
        <v>1</v>
      </c>
      <c r="L28" s="119">
        <f t="shared" si="4"/>
        <v>0</v>
      </c>
      <c r="M28" s="119">
        <f t="shared" si="2"/>
        <v>1</v>
      </c>
      <c r="N28" s="115"/>
    </row>
    <row r="29" spans="1:14" ht="35.25" customHeight="1" x14ac:dyDescent="0.2">
      <c r="A29" s="134" t="s">
        <v>60</v>
      </c>
      <c r="B29" s="329"/>
      <c r="C29" s="376"/>
      <c r="D29" s="354"/>
      <c r="E29" s="213"/>
      <c r="F29" s="213"/>
      <c r="G29" s="116">
        <v>0</v>
      </c>
      <c r="H29" s="116">
        <v>0</v>
      </c>
      <c r="I29" s="124"/>
      <c r="J29" s="124"/>
      <c r="K29" s="119">
        <f t="shared" si="3"/>
        <v>0</v>
      </c>
      <c r="L29" s="119">
        <f t="shared" si="4"/>
        <v>0</v>
      </c>
      <c r="M29" s="119">
        <f t="shared" si="2"/>
        <v>0</v>
      </c>
      <c r="N29" s="115"/>
    </row>
    <row r="30" spans="1:14" ht="28.5" customHeight="1" x14ac:dyDescent="0.2">
      <c r="A30" s="134" t="s">
        <v>85</v>
      </c>
      <c r="B30" s="326" t="s">
        <v>13</v>
      </c>
      <c r="C30" s="319" t="s">
        <v>120</v>
      </c>
      <c r="D30" s="353">
        <v>2</v>
      </c>
      <c r="E30" s="213"/>
      <c r="F30" s="213"/>
      <c r="G30" s="124"/>
      <c r="H30" s="124"/>
      <c r="I30" s="168">
        <v>2</v>
      </c>
      <c r="J30" s="168">
        <v>0</v>
      </c>
      <c r="K30" s="119">
        <f t="shared" ref="K30:K42" si="5">SUM(I30)</f>
        <v>2</v>
      </c>
      <c r="L30" s="119">
        <f t="shared" ref="L30:L42" si="6">SUM(J30)</f>
        <v>0</v>
      </c>
      <c r="M30" s="119">
        <f t="shared" si="2"/>
        <v>2</v>
      </c>
      <c r="N30" s="115"/>
    </row>
    <row r="31" spans="1:14" ht="41.25" customHeight="1" x14ac:dyDescent="0.2">
      <c r="A31" s="156" t="s">
        <v>81</v>
      </c>
      <c r="B31" s="327"/>
      <c r="C31" s="320"/>
      <c r="D31" s="372"/>
      <c r="E31" s="213"/>
      <c r="F31" s="213"/>
      <c r="G31" s="124"/>
      <c r="H31" s="124"/>
      <c r="I31" s="168">
        <v>0</v>
      </c>
      <c r="J31" s="168">
        <v>0</v>
      </c>
      <c r="K31" s="119">
        <f t="shared" si="5"/>
        <v>0</v>
      </c>
      <c r="L31" s="119">
        <f t="shared" si="6"/>
        <v>0</v>
      </c>
      <c r="M31" s="119">
        <f t="shared" si="2"/>
        <v>0</v>
      </c>
      <c r="N31" s="115"/>
    </row>
    <row r="32" spans="1:14" ht="29.25" customHeight="1" x14ac:dyDescent="0.2">
      <c r="A32" s="156" t="s">
        <v>98</v>
      </c>
      <c r="B32" s="327"/>
      <c r="C32" s="320"/>
      <c r="D32" s="372"/>
      <c r="E32" s="213"/>
      <c r="F32" s="213"/>
      <c r="G32" s="124"/>
      <c r="H32" s="124"/>
      <c r="I32" s="168">
        <v>2</v>
      </c>
      <c r="J32" s="168">
        <v>0</v>
      </c>
      <c r="K32" s="119">
        <f t="shared" si="5"/>
        <v>2</v>
      </c>
      <c r="L32" s="119">
        <f t="shared" si="6"/>
        <v>0</v>
      </c>
      <c r="M32" s="119">
        <f t="shared" si="2"/>
        <v>2</v>
      </c>
      <c r="N32" s="115"/>
    </row>
    <row r="33" spans="1:14" ht="30" customHeight="1" x14ac:dyDescent="0.2">
      <c r="A33" s="156" t="s">
        <v>99</v>
      </c>
      <c r="B33" s="327"/>
      <c r="C33" s="333"/>
      <c r="D33" s="354"/>
      <c r="E33" s="213"/>
      <c r="F33" s="213"/>
      <c r="G33" s="124"/>
      <c r="H33" s="124"/>
      <c r="I33" s="168">
        <v>0</v>
      </c>
      <c r="J33" s="168">
        <v>0</v>
      </c>
      <c r="K33" s="119">
        <f t="shared" si="5"/>
        <v>0</v>
      </c>
      <c r="L33" s="119">
        <f t="shared" si="6"/>
        <v>0</v>
      </c>
      <c r="M33" s="119">
        <f t="shared" si="2"/>
        <v>0</v>
      </c>
      <c r="N33" s="115"/>
    </row>
    <row r="34" spans="1:14" ht="25.5" customHeight="1" x14ac:dyDescent="0.2">
      <c r="A34" s="133" t="s">
        <v>18</v>
      </c>
      <c r="B34" s="327"/>
      <c r="C34" s="319" t="s">
        <v>92</v>
      </c>
      <c r="D34" s="353">
        <v>3</v>
      </c>
      <c r="E34" s="213"/>
      <c r="F34" s="213"/>
      <c r="G34" s="124"/>
      <c r="H34" s="124"/>
      <c r="I34" s="168">
        <v>0</v>
      </c>
      <c r="J34" s="168">
        <v>0</v>
      </c>
      <c r="K34" s="119">
        <f t="shared" si="5"/>
        <v>0</v>
      </c>
      <c r="L34" s="119">
        <f t="shared" si="6"/>
        <v>0</v>
      </c>
      <c r="M34" s="119">
        <f t="shared" si="2"/>
        <v>0</v>
      </c>
      <c r="N34" s="115"/>
    </row>
    <row r="35" spans="1:14" ht="25.5" customHeight="1" x14ac:dyDescent="0.2">
      <c r="A35" s="133" t="s">
        <v>100</v>
      </c>
      <c r="B35" s="327"/>
      <c r="C35" s="320"/>
      <c r="D35" s="372"/>
      <c r="E35" s="213"/>
      <c r="F35" s="213"/>
      <c r="G35" s="124"/>
      <c r="H35" s="124"/>
      <c r="I35" s="168">
        <v>0</v>
      </c>
      <c r="J35" s="168">
        <v>0</v>
      </c>
      <c r="K35" s="119">
        <f t="shared" si="5"/>
        <v>0</v>
      </c>
      <c r="L35" s="119">
        <f t="shared" si="6"/>
        <v>0</v>
      </c>
      <c r="M35" s="119">
        <f t="shared" si="2"/>
        <v>0</v>
      </c>
      <c r="N35" s="115"/>
    </row>
    <row r="36" spans="1:14" ht="33" customHeight="1" x14ac:dyDescent="0.2">
      <c r="A36" s="134" t="s">
        <v>61</v>
      </c>
      <c r="B36" s="327"/>
      <c r="C36" s="320"/>
      <c r="D36" s="372"/>
      <c r="E36" s="213"/>
      <c r="F36" s="213"/>
      <c r="G36" s="124"/>
      <c r="H36" s="124"/>
      <c r="I36" s="168">
        <v>0</v>
      </c>
      <c r="J36" s="168">
        <v>0</v>
      </c>
      <c r="K36" s="119">
        <f t="shared" si="5"/>
        <v>0</v>
      </c>
      <c r="L36" s="119">
        <f t="shared" si="6"/>
        <v>0</v>
      </c>
      <c r="M36" s="119">
        <f t="shared" si="2"/>
        <v>0</v>
      </c>
      <c r="N36" s="115"/>
    </row>
    <row r="37" spans="1:14" ht="22.5" customHeight="1" x14ac:dyDescent="0.2">
      <c r="A37" s="134" t="s">
        <v>101</v>
      </c>
      <c r="B37" s="327"/>
      <c r="C37" s="320"/>
      <c r="D37" s="372"/>
      <c r="E37" s="213"/>
      <c r="F37" s="213"/>
      <c r="G37" s="124"/>
      <c r="H37" s="124"/>
      <c r="I37" s="168">
        <v>0</v>
      </c>
      <c r="J37" s="168">
        <v>0</v>
      </c>
      <c r="K37" s="119">
        <f t="shared" si="5"/>
        <v>0</v>
      </c>
      <c r="L37" s="119">
        <f t="shared" si="6"/>
        <v>0</v>
      </c>
      <c r="M37" s="119">
        <f t="shared" si="2"/>
        <v>0</v>
      </c>
      <c r="N37" s="115"/>
    </row>
    <row r="38" spans="1:14" ht="25.5" customHeight="1" x14ac:dyDescent="0.2">
      <c r="A38" s="134" t="s">
        <v>102</v>
      </c>
      <c r="B38" s="327"/>
      <c r="C38" s="333"/>
      <c r="D38" s="354"/>
      <c r="E38" s="213"/>
      <c r="F38" s="213"/>
      <c r="G38" s="124"/>
      <c r="H38" s="124"/>
      <c r="I38" s="168">
        <v>0</v>
      </c>
      <c r="J38" s="168">
        <v>0</v>
      </c>
      <c r="K38" s="119">
        <f t="shared" si="5"/>
        <v>0</v>
      </c>
      <c r="L38" s="119">
        <f t="shared" si="6"/>
        <v>0</v>
      </c>
      <c r="M38" s="119">
        <f t="shared" si="2"/>
        <v>0</v>
      </c>
      <c r="N38" s="115"/>
    </row>
    <row r="39" spans="1:14" ht="33.75" customHeight="1" x14ac:dyDescent="0.2">
      <c r="A39" s="133" t="s">
        <v>65</v>
      </c>
      <c r="B39" s="327"/>
      <c r="C39" s="319" t="s">
        <v>105</v>
      </c>
      <c r="D39" s="353">
        <v>2</v>
      </c>
      <c r="E39" s="213"/>
      <c r="F39" s="213"/>
      <c r="G39" s="124"/>
      <c r="H39" s="124"/>
      <c r="I39" s="168">
        <v>2</v>
      </c>
      <c r="J39" s="168">
        <v>0</v>
      </c>
      <c r="K39" s="119">
        <f t="shared" si="5"/>
        <v>2</v>
      </c>
      <c r="L39" s="119">
        <f t="shared" si="6"/>
        <v>0</v>
      </c>
      <c r="M39" s="119">
        <f t="shared" si="2"/>
        <v>2</v>
      </c>
      <c r="N39" s="115"/>
    </row>
    <row r="40" spans="1:14" ht="20.25" customHeight="1" x14ac:dyDescent="0.2">
      <c r="A40" s="159" t="s">
        <v>103</v>
      </c>
      <c r="B40" s="327"/>
      <c r="C40" s="333"/>
      <c r="D40" s="354"/>
      <c r="E40" s="213"/>
      <c r="F40" s="213"/>
      <c r="G40" s="124"/>
      <c r="H40" s="124"/>
      <c r="I40" s="168">
        <v>0</v>
      </c>
      <c r="J40" s="168">
        <v>0</v>
      </c>
      <c r="K40" s="119">
        <f t="shared" si="5"/>
        <v>0</v>
      </c>
      <c r="L40" s="119">
        <f t="shared" si="6"/>
        <v>0</v>
      </c>
      <c r="M40" s="119">
        <f t="shared" si="2"/>
        <v>0</v>
      </c>
      <c r="N40" s="115"/>
    </row>
    <row r="41" spans="1:14" ht="23.25" customHeight="1" x14ac:dyDescent="0.2">
      <c r="A41" s="134" t="s">
        <v>104</v>
      </c>
      <c r="B41" s="327"/>
      <c r="C41" s="319" t="s">
        <v>97</v>
      </c>
      <c r="D41" s="353">
        <v>1</v>
      </c>
      <c r="E41" s="213"/>
      <c r="F41" s="213"/>
      <c r="G41" s="124"/>
      <c r="H41" s="124"/>
      <c r="I41" s="168">
        <v>1</v>
      </c>
      <c r="J41" s="168">
        <v>0</v>
      </c>
      <c r="K41" s="119">
        <f t="shared" si="5"/>
        <v>1</v>
      </c>
      <c r="L41" s="119">
        <f t="shared" si="6"/>
        <v>0</v>
      </c>
      <c r="M41" s="119">
        <f t="shared" si="2"/>
        <v>1</v>
      </c>
      <c r="N41" s="115"/>
    </row>
    <row r="42" spans="1:14" ht="44.25" customHeight="1" thickBot="1" x14ac:dyDescent="0.25">
      <c r="A42" s="161" t="s">
        <v>67</v>
      </c>
      <c r="B42" s="327"/>
      <c r="C42" s="320"/>
      <c r="D42" s="372"/>
      <c r="E42" s="216"/>
      <c r="F42" s="216"/>
      <c r="G42" s="162"/>
      <c r="H42" s="162"/>
      <c r="I42" s="167">
        <v>1</v>
      </c>
      <c r="J42" s="167">
        <v>0</v>
      </c>
      <c r="K42" s="119">
        <f t="shared" si="5"/>
        <v>1</v>
      </c>
      <c r="L42" s="119">
        <f t="shared" si="6"/>
        <v>0</v>
      </c>
      <c r="M42" s="119">
        <f t="shared" si="2"/>
        <v>1</v>
      </c>
      <c r="N42" s="115"/>
    </row>
    <row r="43" spans="1:14" ht="25.5" customHeight="1" thickBot="1" x14ac:dyDescent="0.25">
      <c r="A43" s="334" t="s">
        <v>21</v>
      </c>
      <c r="B43" s="335"/>
      <c r="C43" s="335"/>
      <c r="D43" s="335"/>
      <c r="E43" s="335"/>
      <c r="F43" s="335"/>
      <c r="G43" s="335"/>
      <c r="H43" s="335"/>
      <c r="I43" s="335"/>
      <c r="J43" s="336"/>
      <c r="K43" s="151">
        <f>SUM(K8:K42)</f>
        <v>28</v>
      </c>
      <c r="L43" s="151">
        <f>SUM(L8:L42)</f>
        <v>5</v>
      </c>
      <c r="M43" s="151">
        <f>SUM(M8:M42)</f>
        <v>33</v>
      </c>
      <c r="N43" s="150"/>
    </row>
    <row r="44" spans="1:14" ht="17.25" customHeight="1" x14ac:dyDescent="0.25">
      <c r="A44" s="149"/>
    </row>
    <row r="45" spans="1:14" ht="18" x14ac:dyDescent="0.2">
      <c r="A45" s="316" t="s">
        <v>119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8"/>
    </row>
    <row r="46" spans="1:14" x14ac:dyDescent="0.2">
      <c r="A46" s="115"/>
      <c r="B46" s="115"/>
      <c r="C46" s="115"/>
      <c r="D46" s="203"/>
      <c r="E46" s="203"/>
      <c r="F46" s="203"/>
      <c r="G46" s="115"/>
      <c r="H46" s="115"/>
      <c r="I46" s="115"/>
      <c r="J46" s="115"/>
      <c r="K46" s="115"/>
      <c r="L46" s="115"/>
      <c r="M46" s="115"/>
    </row>
    <row r="47" spans="1:14" x14ac:dyDescent="0.2">
      <c r="A47" s="115"/>
      <c r="B47" s="115"/>
      <c r="C47" s="115"/>
      <c r="D47" s="203"/>
      <c r="E47" s="203"/>
      <c r="F47" s="203"/>
      <c r="G47" s="115"/>
      <c r="H47" s="115"/>
      <c r="I47" s="115"/>
      <c r="J47" s="115"/>
      <c r="K47" s="115"/>
      <c r="L47" s="115"/>
      <c r="M47" s="115"/>
    </row>
    <row r="48" spans="1:14" x14ac:dyDescent="0.2">
      <c r="A48" s="115"/>
      <c r="B48" s="115"/>
      <c r="C48" s="115"/>
      <c r="D48" s="203"/>
      <c r="E48" s="203"/>
      <c r="F48" s="203"/>
      <c r="G48" s="115"/>
      <c r="H48" s="115"/>
      <c r="I48" s="115"/>
      <c r="J48" s="115"/>
      <c r="K48" s="115"/>
      <c r="L48" s="115"/>
      <c r="M48" s="115"/>
    </row>
    <row r="49" spans="1:13" x14ac:dyDescent="0.2">
      <c r="A49" s="115"/>
      <c r="B49" s="115"/>
      <c r="C49" s="115"/>
      <c r="D49" s="203"/>
      <c r="E49" s="203"/>
      <c r="F49" s="203"/>
      <c r="G49" s="115"/>
      <c r="H49" s="115"/>
      <c r="I49" s="115"/>
      <c r="J49" s="115"/>
      <c r="K49" s="115"/>
      <c r="L49" s="115"/>
      <c r="M49" s="115"/>
    </row>
    <row r="50" spans="1:13" x14ac:dyDescent="0.2">
      <c r="A50" s="115"/>
      <c r="B50" s="115"/>
      <c r="C50" s="115"/>
      <c r="D50" s="203"/>
      <c r="E50" s="203"/>
      <c r="F50" s="203"/>
      <c r="G50" s="115"/>
      <c r="H50" s="115"/>
      <c r="I50" s="115"/>
      <c r="J50" s="115"/>
      <c r="K50" s="115"/>
      <c r="L50" s="115"/>
      <c r="M50" s="115"/>
    </row>
  </sheetData>
  <mergeCells count="39">
    <mergeCell ref="A4:M4"/>
    <mergeCell ref="D41:D42"/>
    <mergeCell ref="C30:C33"/>
    <mergeCell ref="D30:D33"/>
    <mergeCell ref="D39:D40"/>
    <mergeCell ref="C34:C38"/>
    <mergeCell ref="D34:D38"/>
    <mergeCell ref="C39:C40"/>
    <mergeCell ref="C16:C20"/>
    <mergeCell ref="D25:D26"/>
    <mergeCell ref="C27:C29"/>
    <mergeCell ref="D27:D29"/>
    <mergeCell ref="D16:D20"/>
    <mergeCell ref="A1:M1"/>
    <mergeCell ref="A2:M2"/>
    <mergeCell ref="E5:F5"/>
    <mergeCell ref="C25:C26"/>
    <mergeCell ref="C11:C13"/>
    <mergeCell ref="A7:D7"/>
    <mergeCell ref="D8:D10"/>
    <mergeCell ref="D11:D13"/>
    <mergeCell ref="D21:D24"/>
    <mergeCell ref="A3:M3"/>
    <mergeCell ref="K6:L6"/>
    <mergeCell ref="K5:M5"/>
    <mergeCell ref="M7:N7"/>
    <mergeCell ref="G5:H5"/>
    <mergeCell ref="I5:J5"/>
    <mergeCell ref="E7:J7"/>
    <mergeCell ref="A43:J43"/>
    <mergeCell ref="D14:D15"/>
    <mergeCell ref="A45:M45"/>
    <mergeCell ref="C41:C42"/>
    <mergeCell ref="B8:B20"/>
    <mergeCell ref="C8:C10"/>
    <mergeCell ref="B30:B42"/>
    <mergeCell ref="B21:B29"/>
    <mergeCell ref="C21:C24"/>
    <mergeCell ref="C14:C15"/>
  </mergeCells>
  <pageMargins left="0.23622047244094491" right="0.23622047244094491" top="0.74803149606299213" bottom="0.74803149606299213" header="0.31496062992125984" footer="0.31496062992125984"/>
  <pageSetup paperSize="9" scale="60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18" zoomScale="75" zoomScaleNormal="70" workbookViewId="0">
      <selection activeCell="D16" sqref="D16:D20"/>
    </sheetView>
  </sheetViews>
  <sheetFormatPr defaultRowHeight="12.75" x14ac:dyDescent="0.2"/>
  <cols>
    <col min="1" max="1" width="71.140625" style="146" customWidth="1"/>
    <col min="2" max="2" width="9.28515625" style="146" customWidth="1"/>
    <col min="3" max="3" width="9.5703125" style="146" customWidth="1"/>
    <col min="4" max="4" width="17.140625" style="146" customWidth="1"/>
    <col min="5" max="8" width="9.140625" style="146"/>
    <col min="9" max="10" width="9.140625" style="146" customWidth="1"/>
    <col min="11" max="11" width="10.140625" style="146" customWidth="1"/>
    <col min="12" max="12" width="11.7109375" style="146" customWidth="1"/>
    <col min="13" max="13" width="11.42578125" style="146" customWidth="1"/>
    <col min="14" max="14" width="9.140625" style="146" hidden="1" customWidth="1"/>
    <col min="15" max="16384" width="9.140625" style="146"/>
  </cols>
  <sheetData>
    <row r="1" spans="1:14" s="143" customFormat="1" ht="33.75" customHeight="1" x14ac:dyDescent="0.2">
      <c r="A1" s="337" t="s">
        <v>69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9"/>
      <c r="N1" s="116"/>
    </row>
    <row r="2" spans="1:14" s="144" customFormat="1" ht="43.5" customHeight="1" x14ac:dyDescent="0.2">
      <c r="A2" s="340" t="s">
        <v>107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125"/>
    </row>
    <row r="3" spans="1:14" s="145" customFormat="1" ht="30" customHeight="1" x14ac:dyDescent="0.2">
      <c r="A3" s="355" t="s">
        <v>108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131"/>
    </row>
    <row r="4" spans="1:14" s="143" customFormat="1" ht="25.5" customHeight="1" x14ac:dyDescent="0.2">
      <c r="A4" s="369" t="s">
        <v>109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1"/>
      <c r="N4" s="116"/>
    </row>
    <row r="5" spans="1:14" ht="20.25" x14ac:dyDescent="0.3">
      <c r="A5" s="164" t="s">
        <v>123</v>
      </c>
      <c r="B5" s="141"/>
      <c r="C5" s="142"/>
      <c r="D5" s="126"/>
      <c r="E5" s="343" t="s">
        <v>0</v>
      </c>
      <c r="F5" s="344"/>
      <c r="G5" s="362" t="s">
        <v>1</v>
      </c>
      <c r="H5" s="363"/>
      <c r="I5" s="364" t="s">
        <v>2</v>
      </c>
      <c r="J5" s="365"/>
      <c r="K5" s="359"/>
      <c r="L5" s="360"/>
      <c r="M5" s="361"/>
      <c r="N5" s="115"/>
    </row>
    <row r="6" spans="1:14" s="147" customFormat="1" ht="82.5" customHeight="1" x14ac:dyDescent="0.2">
      <c r="A6" s="127" t="s">
        <v>9</v>
      </c>
      <c r="B6" s="153" t="s">
        <v>14</v>
      </c>
      <c r="C6" s="154" t="s">
        <v>3</v>
      </c>
      <c r="D6" s="152" t="s">
        <v>111</v>
      </c>
      <c r="E6" s="135" t="s">
        <v>4</v>
      </c>
      <c r="F6" s="136" t="s">
        <v>5</v>
      </c>
      <c r="G6" s="137" t="s">
        <v>4</v>
      </c>
      <c r="H6" s="138" t="s">
        <v>5</v>
      </c>
      <c r="I6" s="139" t="s">
        <v>4</v>
      </c>
      <c r="J6" s="140" t="s">
        <v>5</v>
      </c>
      <c r="K6" s="357" t="s">
        <v>10</v>
      </c>
      <c r="L6" s="358"/>
      <c r="M6" s="128"/>
      <c r="N6" s="129"/>
    </row>
    <row r="7" spans="1:14" s="148" customFormat="1" ht="68.25" customHeight="1" x14ac:dyDescent="0.2">
      <c r="A7" s="347" t="s">
        <v>112</v>
      </c>
      <c r="B7" s="348"/>
      <c r="C7" s="348"/>
      <c r="D7" s="349"/>
      <c r="E7" s="366" t="s">
        <v>75</v>
      </c>
      <c r="F7" s="367"/>
      <c r="G7" s="367"/>
      <c r="H7" s="367"/>
      <c r="I7" s="367"/>
      <c r="J7" s="368"/>
      <c r="K7" s="132" t="s">
        <v>4</v>
      </c>
      <c r="L7" s="132" t="s">
        <v>15</v>
      </c>
      <c r="M7" s="357" t="s">
        <v>10</v>
      </c>
      <c r="N7" s="358"/>
    </row>
    <row r="8" spans="1:14" s="148" customFormat="1" ht="25.5" customHeight="1" x14ac:dyDescent="0.2">
      <c r="A8" s="165" t="s">
        <v>89</v>
      </c>
      <c r="B8" s="321" t="s">
        <v>6</v>
      </c>
      <c r="C8" s="324" t="s">
        <v>120</v>
      </c>
      <c r="D8" s="350">
        <v>1</v>
      </c>
      <c r="E8" s="207">
        <v>1</v>
      </c>
      <c r="F8" s="207"/>
      <c r="G8" s="208"/>
      <c r="H8" s="208"/>
      <c r="I8" s="209"/>
      <c r="J8" s="229"/>
      <c r="K8" s="119">
        <f t="shared" ref="K8:K20" si="0">SUM(E8)</f>
        <v>1</v>
      </c>
      <c r="L8" s="119">
        <f t="shared" ref="L8:L20" si="1">SUM(F8)</f>
        <v>0</v>
      </c>
      <c r="M8" s="119">
        <f t="shared" ref="M8:M42" si="2">SUM(K8,L8)</f>
        <v>1</v>
      </c>
      <c r="N8" s="118"/>
    </row>
    <row r="9" spans="1:14" s="148" customFormat="1" ht="30.75" customHeight="1" x14ac:dyDescent="0.2">
      <c r="A9" s="133" t="s">
        <v>78</v>
      </c>
      <c r="B9" s="322"/>
      <c r="C9" s="325"/>
      <c r="D9" s="351"/>
      <c r="E9" s="207"/>
      <c r="F9" s="207">
        <v>1</v>
      </c>
      <c r="G9" s="208"/>
      <c r="H9" s="208"/>
      <c r="I9" s="209"/>
      <c r="J9" s="229"/>
      <c r="K9" s="119">
        <f t="shared" si="0"/>
        <v>0</v>
      </c>
      <c r="L9" s="119">
        <f t="shared" si="1"/>
        <v>1</v>
      </c>
      <c r="M9" s="119">
        <f t="shared" si="2"/>
        <v>1</v>
      </c>
      <c r="N9" s="118"/>
    </row>
    <row r="10" spans="1:14" s="148" customFormat="1" ht="34.5" customHeight="1" x14ac:dyDescent="0.2">
      <c r="A10" s="133" t="s">
        <v>79</v>
      </c>
      <c r="B10" s="322"/>
      <c r="C10" s="325"/>
      <c r="D10" s="352"/>
      <c r="E10" s="207"/>
      <c r="F10" s="207">
        <v>1</v>
      </c>
      <c r="G10" s="208"/>
      <c r="H10" s="208"/>
      <c r="I10" s="209"/>
      <c r="J10" s="229"/>
      <c r="K10" s="119">
        <f t="shared" si="0"/>
        <v>0</v>
      </c>
      <c r="L10" s="119">
        <f t="shared" si="1"/>
        <v>1</v>
      </c>
      <c r="M10" s="119">
        <f t="shared" si="2"/>
        <v>1</v>
      </c>
      <c r="N10" s="118"/>
    </row>
    <row r="11" spans="1:14" s="148" customFormat="1" ht="32.25" customHeight="1" x14ac:dyDescent="0.2">
      <c r="A11" s="159" t="s">
        <v>90</v>
      </c>
      <c r="B11" s="322"/>
      <c r="C11" s="346" t="s">
        <v>92</v>
      </c>
      <c r="D11" s="350">
        <v>1</v>
      </c>
      <c r="E11" s="230">
        <v>1</v>
      </c>
      <c r="F11" s="207"/>
      <c r="G11" s="208"/>
      <c r="H11" s="208"/>
      <c r="I11" s="209"/>
      <c r="J11" s="229"/>
      <c r="K11" s="119">
        <f t="shared" si="0"/>
        <v>1</v>
      </c>
      <c r="L11" s="119">
        <f t="shared" si="1"/>
        <v>0</v>
      </c>
      <c r="M11" s="119">
        <f t="shared" si="2"/>
        <v>1</v>
      </c>
      <c r="N11" s="118"/>
    </row>
    <row r="12" spans="1:14" s="148" customFormat="1" ht="29.25" customHeight="1" x14ac:dyDescent="0.2">
      <c r="A12" s="159" t="s">
        <v>91</v>
      </c>
      <c r="B12" s="322"/>
      <c r="C12" s="346"/>
      <c r="D12" s="351"/>
      <c r="E12" s="230"/>
      <c r="F12" s="207">
        <v>1</v>
      </c>
      <c r="G12" s="208"/>
      <c r="H12" s="208"/>
      <c r="I12" s="209"/>
      <c r="J12" s="229"/>
      <c r="K12" s="119">
        <f t="shared" si="0"/>
        <v>0</v>
      </c>
      <c r="L12" s="119">
        <f t="shared" si="1"/>
        <v>1</v>
      </c>
      <c r="M12" s="119">
        <f t="shared" si="2"/>
        <v>1</v>
      </c>
      <c r="N12" s="118"/>
    </row>
    <row r="13" spans="1:14" s="148" customFormat="1" ht="23.25" customHeight="1" x14ac:dyDescent="0.2">
      <c r="A13" s="134" t="s">
        <v>20</v>
      </c>
      <c r="B13" s="322"/>
      <c r="C13" s="346"/>
      <c r="D13" s="352"/>
      <c r="E13" s="230"/>
      <c r="F13" s="207">
        <v>1</v>
      </c>
      <c r="G13" s="208"/>
      <c r="H13" s="208"/>
      <c r="I13" s="209"/>
      <c r="J13" s="229"/>
      <c r="K13" s="119">
        <f t="shared" si="0"/>
        <v>0</v>
      </c>
      <c r="L13" s="119">
        <f t="shared" si="1"/>
        <v>1</v>
      </c>
      <c r="M13" s="119">
        <f t="shared" si="2"/>
        <v>1</v>
      </c>
      <c r="N13" s="118"/>
    </row>
    <row r="14" spans="1:14" s="148" customFormat="1" ht="22.5" customHeight="1" x14ac:dyDescent="0.2">
      <c r="A14" s="133" t="s">
        <v>94</v>
      </c>
      <c r="B14" s="322"/>
      <c r="C14" s="324" t="s">
        <v>93</v>
      </c>
      <c r="D14" s="350">
        <v>1</v>
      </c>
      <c r="E14" s="230"/>
      <c r="F14" s="207">
        <v>1</v>
      </c>
      <c r="G14" s="208"/>
      <c r="H14" s="208"/>
      <c r="I14" s="209"/>
      <c r="J14" s="229"/>
      <c r="K14" s="119">
        <f t="shared" si="0"/>
        <v>0</v>
      </c>
      <c r="L14" s="119">
        <f t="shared" si="1"/>
        <v>1</v>
      </c>
      <c r="M14" s="119">
        <f t="shared" si="2"/>
        <v>1</v>
      </c>
      <c r="N14" s="118"/>
    </row>
    <row r="15" spans="1:14" s="148" customFormat="1" ht="25.5" customHeight="1" x14ac:dyDescent="0.2">
      <c r="A15" s="133" t="s">
        <v>46</v>
      </c>
      <c r="B15" s="322"/>
      <c r="C15" s="325"/>
      <c r="D15" s="351"/>
      <c r="E15" s="230"/>
      <c r="F15" s="207">
        <v>1</v>
      </c>
      <c r="G15" s="208"/>
      <c r="H15" s="208"/>
      <c r="I15" s="209"/>
      <c r="J15" s="229"/>
      <c r="K15" s="119">
        <f t="shared" si="0"/>
        <v>0</v>
      </c>
      <c r="L15" s="119">
        <f t="shared" si="1"/>
        <v>1</v>
      </c>
      <c r="M15" s="119">
        <f t="shared" si="2"/>
        <v>1</v>
      </c>
      <c r="N15" s="118"/>
    </row>
    <row r="16" spans="1:14" s="148" customFormat="1" ht="25.5" customHeight="1" x14ac:dyDescent="0.2">
      <c r="A16" s="134" t="s">
        <v>113</v>
      </c>
      <c r="B16" s="322"/>
      <c r="C16" s="324" t="s">
        <v>97</v>
      </c>
      <c r="D16" s="350">
        <v>1</v>
      </c>
      <c r="E16" s="230"/>
      <c r="F16" s="207"/>
      <c r="G16" s="208"/>
      <c r="H16" s="208"/>
      <c r="I16" s="209"/>
      <c r="J16" s="229"/>
      <c r="K16" s="119">
        <f t="shared" si="0"/>
        <v>0</v>
      </c>
      <c r="L16" s="119">
        <f t="shared" si="1"/>
        <v>0</v>
      </c>
      <c r="M16" s="119">
        <f t="shared" si="2"/>
        <v>0</v>
      </c>
      <c r="N16" s="118"/>
    </row>
    <row r="17" spans="1:14" s="148" customFormat="1" ht="25.5" customHeight="1" x14ac:dyDescent="0.2">
      <c r="A17" s="134" t="s">
        <v>114</v>
      </c>
      <c r="B17" s="322"/>
      <c r="C17" s="325"/>
      <c r="D17" s="351"/>
      <c r="E17" s="207"/>
      <c r="F17" s="207">
        <v>1</v>
      </c>
      <c r="G17" s="208"/>
      <c r="H17" s="208"/>
      <c r="I17" s="209"/>
      <c r="J17" s="229"/>
      <c r="K17" s="119">
        <f t="shared" si="0"/>
        <v>0</v>
      </c>
      <c r="L17" s="119">
        <f t="shared" si="1"/>
        <v>1</v>
      </c>
      <c r="M17" s="119">
        <f t="shared" si="2"/>
        <v>1</v>
      </c>
      <c r="N17" s="118"/>
    </row>
    <row r="18" spans="1:14" s="148" customFormat="1" ht="33" customHeight="1" x14ac:dyDescent="0.2">
      <c r="A18" s="134" t="s">
        <v>115</v>
      </c>
      <c r="B18" s="322"/>
      <c r="C18" s="325"/>
      <c r="D18" s="351"/>
      <c r="E18" s="207"/>
      <c r="F18" s="207"/>
      <c r="G18" s="208"/>
      <c r="H18" s="208"/>
      <c r="I18" s="209"/>
      <c r="J18" s="229"/>
      <c r="K18" s="119">
        <f t="shared" si="0"/>
        <v>0</v>
      </c>
      <c r="L18" s="119">
        <f t="shared" si="1"/>
        <v>0</v>
      </c>
      <c r="M18" s="119">
        <f t="shared" si="2"/>
        <v>0</v>
      </c>
      <c r="N18" s="118"/>
    </row>
    <row r="19" spans="1:14" s="148" customFormat="1" ht="26.25" customHeight="1" x14ac:dyDescent="0.2">
      <c r="A19" s="134" t="s">
        <v>116</v>
      </c>
      <c r="B19" s="322"/>
      <c r="C19" s="325"/>
      <c r="D19" s="351"/>
      <c r="E19" s="207"/>
      <c r="F19" s="207">
        <v>1</v>
      </c>
      <c r="G19" s="208"/>
      <c r="H19" s="208"/>
      <c r="I19" s="209"/>
      <c r="J19" s="229"/>
      <c r="K19" s="119">
        <f t="shared" si="0"/>
        <v>0</v>
      </c>
      <c r="L19" s="119">
        <f t="shared" si="1"/>
        <v>1</v>
      </c>
      <c r="M19" s="119">
        <f t="shared" si="2"/>
        <v>1</v>
      </c>
      <c r="N19" s="118"/>
    </row>
    <row r="20" spans="1:14" s="148" customFormat="1" ht="25.5" customHeight="1" x14ac:dyDescent="0.2">
      <c r="A20" s="134" t="s">
        <v>117</v>
      </c>
      <c r="B20" s="323"/>
      <c r="C20" s="373"/>
      <c r="D20" s="352"/>
      <c r="E20" s="207"/>
      <c r="F20" s="207"/>
      <c r="G20" s="208"/>
      <c r="H20" s="208"/>
      <c r="I20" s="209"/>
      <c r="J20" s="229"/>
      <c r="K20" s="119">
        <f t="shared" si="0"/>
        <v>0</v>
      </c>
      <c r="L20" s="119">
        <f t="shared" si="1"/>
        <v>0</v>
      </c>
      <c r="M20" s="119">
        <f t="shared" si="2"/>
        <v>0</v>
      </c>
      <c r="N20" s="118"/>
    </row>
    <row r="21" spans="1:14" s="148" customFormat="1" ht="25.5" customHeight="1" x14ac:dyDescent="0.2">
      <c r="A21" s="159" t="s">
        <v>76</v>
      </c>
      <c r="B21" s="328" t="s">
        <v>8</v>
      </c>
      <c r="C21" s="330" t="s">
        <v>120</v>
      </c>
      <c r="D21" s="350">
        <v>1</v>
      </c>
      <c r="E21" s="211"/>
      <c r="F21" s="211"/>
      <c r="G21" s="212"/>
      <c r="H21" s="212">
        <v>1</v>
      </c>
      <c r="I21" s="209"/>
      <c r="J21" s="229"/>
      <c r="K21" s="119">
        <f t="shared" ref="K21:K29" si="3">SUM(G21)</f>
        <v>0</v>
      </c>
      <c r="L21" s="119">
        <f t="shared" ref="L21:L29" si="4">SUM(H21)</f>
        <v>1</v>
      </c>
      <c r="M21" s="119">
        <f t="shared" si="2"/>
        <v>1</v>
      </c>
      <c r="N21" s="118"/>
    </row>
    <row r="22" spans="1:14" s="148" customFormat="1" ht="24" customHeight="1" x14ac:dyDescent="0.2">
      <c r="A22" s="159" t="s">
        <v>77</v>
      </c>
      <c r="B22" s="329"/>
      <c r="C22" s="331"/>
      <c r="D22" s="351"/>
      <c r="E22" s="211"/>
      <c r="F22" s="211"/>
      <c r="G22" s="212">
        <v>1</v>
      </c>
      <c r="H22" s="212"/>
      <c r="I22" s="209"/>
      <c r="J22" s="229"/>
      <c r="K22" s="119">
        <f t="shared" si="3"/>
        <v>1</v>
      </c>
      <c r="L22" s="119">
        <f t="shared" si="4"/>
        <v>0</v>
      </c>
      <c r="M22" s="119">
        <f t="shared" si="2"/>
        <v>1</v>
      </c>
      <c r="N22" s="118"/>
    </row>
    <row r="23" spans="1:14" s="148" customFormat="1" ht="27.75" customHeight="1" x14ac:dyDescent="0.2">
      <c r="A23" s="133" t="s">
        <v>51</v>
      </c>
      <c r="B23" s="329"/>
      <c r="C23" s="331"/>
      <c r="D23" s="351"/>
      <c r="E23" s="231"/>
      <c r="F23" s="208"/>
      <c r="G23" s="207">
        <v>1</v>
      </c>
      <c r="H23" s="207"/>
      <c r="I23" s="209"/>
      <c r="J23" s="229"/>
      <c r="K23" s="119">
        <f t="shared" si="3"/>
        <v>1</v>
      </c>
      <c r="L23" s="119">
        <f t="shared" si="4"/>
        <v>0</v>
      </c>
      <c r="M23" s="119">
        <f t="shared" si="2"/>
        <v>1</v>
      </c>
      <c r="N23" s="118"/>
    </row>
    <row r="24" spans="1:14" ht="24.75" customHeight="1" x14ac:dyDescent="0.2">
      <c r="A24" s="134" t="s">
        <v>52</v>
      </c>
      <c r="B24" s="329"/>
      <c r="C24" s="332"/>
      <c r="D24" s="352"/>
      <c r="E24" s="232"/>
      <c r="F24" s="232"/>
      <c r="G24" s="233">
        <v>1</v>
      </c>
      <c r="H24" s="233"/>
      <c r="I24" s="232"/>
      <c r="J24" s="232"/>
      <c r="K24" s="119">
        <f t="shared" si="3"/>
        <v>1</v>
      </c>
      <c r="L24" s="119">
        <f t="shared" si="4"/>
        <v>0</v>
      </c>
      <c r="M24" s="119">
        <f t="shared" si="2"/>
        <v>1</v>
      </c>
      <c r="N24" s="115"/>
    </row>
    <row r="25" spans="1:14" ht="25.5" customHeight="1" x14ac:dyDescent="0.2">
      <c r="A25" s="160" t="s">
        <v>95</v>
      </c>
      <c r="B25" s="329"/>
      <c r="C25" s="345" t="s">
        <v>92</v>
      </c>
      <c r="D25" s="353">
        <v>1</v>
      </c>
      <c r="E25" s="232"/>
      <c r="F25" s="232"/>
      <c r="G25" s="233"/>
      <c r="H25" s="233">
        <v>1</v>
      </c>
      <c r="I25" s="232"/>
      <c r="J25" s="232"/>
      <c r="K25" s="119">
        <f t="shared" si="3"/>
        <v>0</v>
      </c>
      <c r="L25" s="119">
        <f t="shared" si="4"/>
        <v>1</v>
      </c>
      <c r="M25" s="119">
        <f t="shared" si="2"/>
        <v>1</v>
      </c>
      <c r="N25" s="115"/>
    </row>
    <row r="26" spans="1:14" ht="25.5" customHeight="1" x14ac:dyDescent="0.2">
      <c r="A26" s="133" t="s">
        <v>54</v>
      </c>
      <c r="B26" s="329"/>
      <c r="C26" s="345"/>
      <c r="D26" s="354"/>
      <c r="E26" s="232"/>
      <c r="F26" s="232"/>
      <c r="G26" s="233"/>
      <c r="H26" s="233">
        <v>1</v>
      </c>
      <c r="I26" s="232"/>
      <c r="J26" s="232"/>
      <c r="K26" s="119">
        <f t="shared" si="3"/>
        <v>0</v>
      </c>
      <c r="L26" s="119">
        <f t="shared" si="4"/>
        <v>1</v>
      </c>
      <c r="M26" s="119">
        <f t="shared" si="2"/>
        <v>1</v>
      </c>
      <c r="N26" s="115"/>
    </row>
    <row r="27" spans="1:14" ht="25.5" customHeight="1" x14ac:dyDescent="0.2">
      <c r="A27" s="133" t="s">
        <v>96</v>
      </c>
      <c r="B27" s="329"/>
      <c r="C27" s="374" t="s">
        <v>97</v>
      </c>
      <c r="D27" s="353">
        <v>1</v>
      </c>
      <c r="E27" s="232"/>
      <c r="F27" s="232"/>
      <c r="G27" s="233"/>
      <c r="H27" s="233">
        <v>1</v>
      </c>
      <c r="I27" s="232"/>
      <c r="J27" s="232"/>
      <c r="K27" s="119">
        <f t="shared" si="3"/>
        <v>0</v>
      </c>
      <c r="L27" s="119">
        <f t="shared" si="4"/>
        <v>1</v>
      </c>
      <c r="M27" s="119">
        <f t="shared" si="2"/>
        <v>1</v>
      </c>
      <c r="N27" s="115"/>
    </row>
    <row r="28" spans="1:14" ht="25.5" customHeight="1" x14ac:dyDescent="0.2">
      <c r="A28" s="134" t="s">
        <v>59</v>
      </c>
      <c r="B28" s="329"/>
      <c r="C28" s="375"/>
      <c r="D28" s="372"/>
      <c r="E28" s="232"/>
      <c r="F28" s="232"/>
      <c r="G28" s="233">
        <v>1</v>
      </c>
      <c r="H28" s="233"/>
      <c r="I28" s="232"/>
      <c r="J28" s="232"/>
      <c r="K28" s="119">
        <f t="shared" si="3"/>
        <v>1</v>
      </c>
      <c r="L28" s="119">
        <f t="shared" si="4"/>
        <v>0</v>
      </c>
      <c r="M28" s="119">
        <f t="shared" si="2"/>
        <v>1</v>
      </c>
      <c r="N28" s="115"/>
    </row>
    <row r="29" spans="1:14" ht="35.25" customHeight="1" x14ac:dyDescent="0.2">
      <c r="A29" s="134" t="s">
        <v>60</v>
      </c>
      <c r="B29" s="329"/>
      <c r="C29" s="376"/>
      <c r="D29" s="354"/>
      <c r="E29" s="232"/>
      <c r="F29" s="232"/>
      <c r="G29" s="233"/>
      <c r="H29" s="233"/>
      <c r="I29" s="232"/>
      <c r="J29" s="232"/>
      <c r="K29" s="119">
        <f t="shared" si="3"/>
        <v>0</v>
      </c>
      <c r="L29" s="119">
        <f t="shared" si="4"/>
        <v>0</v>
      </c>
      <c r="M29" s="119">
        <f t="shared" si="2"/>
        <v>0</v>
      </c>
      <c r="N29" s="115"/>
    </row>
    <row r="30" spans="1:14" ht="28.5" customHeight="1" x14ac:dyDescent="0.2">
      <c r="A30" s="134" t="s">
        <v>85</v>
      </c>
      <c r="B30" s="326" t="s">
        <v>13</v>
      </c>
      <c r="C30" s="319" t="s">
        <v>120</v>
      </c>
      <c r="D30" s="353">
        <v>1</v>
      </c>
      <c r="E30" s="232"/>
      <c r="F30" s="232"/>
      <c r="G30" s="232"/>
      <c r="H30" s="232"/>
      <c r="I30" s="234">
        <v>1</v>
      </c>
      <c r="J30" s="234"/>
      <c r="K30" s="119">
        <f t="shared" ref="K30:K42" si="5">SUM(I30)</f>
        <v>1</v>
      </c>
      <c r="L30" s="119">
        <f t="shared" ref="L30:L42" si="6">SUM(J30)</f>
        <v>0</v>
      </c>
      <c r="M30" s="119">
        <f t="shared" si="2"/>
        <v>1</v>
      </c>
      <c r="N30" s="115"/>
    </row>
    <row r="31" spans="1:14" ht="41.25" customHeight="1" x14ac:dyDescent="0.2">
      <c r="A31" s="156" t="s">
        <v>81</v>
      </c>
      <c r="B31" s="327"/>
      <c r="C31" s="320"/>
      <c r="D31" s="372"/>
      <c r="E31" s="232"/>
      <c r="F31" s="232"/>
      <c r="G31" s="232"/>
      <c r="H31" s="232"/>
      <c r="I31" s="234">
        <v>1</v>
      </c>
      <c r="J31" s="234"/>
      <c r="K31" s="119">
        <f t="shared" si="5"/>
        <v>1</v>
      </c>
      <c r="L31" s="119">
        <f t="shared" si="6"/>
        <v>0</v>
      </c>
      <c r="M31" s="119">
        <f t="shared" si="2"/>
        <v>1</v>
      </c>
      <c r="N31" s="115"/>
    </row>
    <row r="32" spans="1:14" ht="29.25" customHeight="1" x14ac:dyDescent="0.2">
      <c r="A32" s="156" t="s">
        <v>98</v>
      </c>
      <c r="B32" s="327"/>
      <c r="C32" s="320"/>
      <c r="D32" s="372"/>
      <c r="E32" s="232"/>
      <c r="F32" s="232"/>
      <c r="G32" s="232"/>
      <c r="H32" s="232"/>
      <c r="I32" s="234">
        <v>1</v>
      </c>
      <c r="J32" s="234"/>
      <c r="K32" s="119">
        <f t="shared" si="5"/>
        <v>1</v>
      </c>
      <c r="L32" s="119">
        <f t="shared" si="6"/>
        <v>0</v>
      </c>
      <c r="M32" s="119">
        <f t="shared" si="2"/>
        <v>1</v>
      </c>
      <c r="N32" s="115"/>
    </row>
    <row r="33" spans="1:14" ht="30" customHeight="1" x14ac:dyDescent="0.2">
      <c r="A33" s="156" t="s">
        <v>99</v>
      </c>
      <c r="B33" s="327"/>
      <c r="C33" s="333"/>
      <c r="D33" s="354"/>
      <c r="E33" s="232"/>
      <c r="F33" s="232"/>
      <c r="G33" s="232"/>
      <c r="H33" s="232"/>
      <c r="I33" s="234"/>
      <c r="J33" s="234"/>
      <c r="K33" s="119">
        <f t="shared" si="5"/>
        <v>0</v>
      </c>
      <c r="L33" s="119">
        <f t="shared" si="6"/>
        <v>0</v>
      </c>
      <c r="M33" s="119">
        <f t="shared" si="2"/>
        <v>0</v>
      </c>
      <c r="N33" s="115"/>
    </row>
    <row r="34" spans="1:14" ht="25.5" customHeight="1" x14ac:dyDescent="0.2">
      <c r="A34" s="133" t="s">
        <v>18</v>
      </c>
      <c r="B34" s="327"/>
      <c r="C34" s="319" t="s">
        <v>92</v>
      </c>
      <c r="D34" s="353">
        <v>1</v>
      </c>
      <c r="E34" s="232"/>
      <c r="F34" s="232"/>
      <c r="G34" s="232"/>
      <c r="H34" s="232"/>
      <c r="I34" s="234">
        <v>1</v>
      </c>
      <c r="J34" s="234"/>
      <c r="K34" s="119">
        <f t="shared" si="5"/>
        <v>1</v>
      </c>
      <c r="L34" s="119">
        <f t="shared" si="6"/>
        <v>0</v>
      </c>
      <c r="M34" s="119">
        <f t="shared" si="2"/>
        <v>1</v>
      </c>
      <c r="N34" s="115"/>
    </row>
    <row r="35" spans="1:14" ht="25.5" customHeight="1" x14ac:dyDescent="0.2">
      <c r="A35" s="133" t="s">
        <v>100</v>
      </c>
      <c r="B35" s="327"/>
      <c r="C35" s="320"/>
      <c r="D35" s="372"/>
      <c r="E35" s="232"/>
      <c r="F35" s="232"/>
      <c r="G35" s="232"/>
      <c r="H35" s="232"/>
      <c r="I35" s="234"/>
      <c r="J35" s="234">
        <v>1</v>
      </c>
      <c r="K35" s="119">
        <f t="shared" si="5"/>
        <v>0</v>
      </c>
      <c r="L35" s="119">
        <f t="shared" si="6"/>
        <v>1</v>
      </c>
      <c r="M35" s="119">
        <f t="shared" si="2"/>
        <v>1</v>
      </c>
      <c r="N35" s="115"/>
    </row>
    <row r="36" spans="1:14" ht="33" customHeight="1" x14ac:dyDescent="0.2">
      <c r="A36" s="134" t="s">
        <v>61</v>
      </c>
      <c r="B36" s="327"/>
      <c r="C36" s="320"/>
      <c r="D36" s="372"/>
      <c r="E36" s="232"/>
      <c r="F36" s="232"/>
      <c r="G36" s="232"/>
      <c r="H36" s="232"/>
      <c r="I36" s="234"/>
      <c r="J36" s="234">
        <v>1</v>
      </c>
      <c r="K36" s="119">
        <f t="shared" si="5"/>
        <v>0</v>
      </c>
      <c r="L36" s="119">
        <f t="shared" si="6"/>
        <v>1</v>
      </c>
      <c r="M36" s="119">
        <f t="shared" si="2"/>
        <v>1</v>
      </c>
      <c r="N36" s="115"/>
    </row>
    <row r="37" spans="1:14" ht="22.5" customHeight="1" x14ac:dyDescent="0.2">
      <c r="A37" s="134" t="s">
        <v>101</v>
      </c>
      <c r="B37" s="327"/>
      <c r="C37" s="320"/>
      <c r="D37" s="372"/>
      <c r="E37" s="232"/>
      <c r="F37" s="232"/>
      <c r="G37" s="232"/>
      <c r="H37" s="232"/>
      <c r="I37" s="234"/>
      <c r="J37" s="234">
        <v>1</v>
      </c>
      <c r="K37" s="119">
        <f t="shared" si="5"/>
        <v>0</v>
      </c>
      <c r="L37" s="119">
        <f t="shared" si="6"/>
        <v>1</v>
      </c>
      <c r="M37" s="119">
        <f t="shared" si="2"/>
        <v>1</v>
      </c>
      <c r="N37" s="115"/>
    </row>
    <row r="38" spans="1:14" ht="25.5" customHeight="1" x14ac:dyDescent="0.2">
      <c r="A38" s="134" t="s">
        <v>102</v>
      </c>
      <c r="B38" s="327"/>
      <c r="C38" s="333"/>
      <c r="D38" s="354"/>
      <c r="E38" s="232"/>
      <c r="F38" s="232"/>
      <c r="G38" s="232"/>
      <c r="H38" s="232"/>
      <c r="I38" s="234"/>
      <c r="J38" s="234"/>
      <c r="K38" s="119">
        <f t="shared" si="5"/>
        <v>0</v>
      </c>
      <c r="L38" s="119">
        <f t="shared" si="6"/>
        <v>0</v>
      </c>
      <c r="M38" s="119">
        <f t="shared" si="2"/>
        <v>0</v>
      </c>
      <c r="N38" s="115"/>
    </row>
    <row r="39" spans="1:14" ht="33.75" customHeight="1" x14ac:dyDescent="0.2">
      <c r="A39" s="133" t="s">
        <v>65</v>
      </c>
      <c r="B39" s="327"/>
      <c r="C39" s="319" t="s">
        <v>105</v>
      </c>
      <c r="D39" s="353">
        <v>1</v>
      </c>
      <c r="E39" s="232"/>
      <c r="F39" s="232"/>
      <c r="G39" s="232"/>
      <c r="H39" s="232"/>
      <c r="I39" s="234"/>
      <c r="J39" s="234">
        <v>1</v>
      </c>
      <c r="K39" s="119">
        <f t="shared" si="5"/>
        <v>0</v>
      </c>
      <c r="L39" s="119">
        <f t="shared" si="6"/>
        <v>1</v>
      </c>
      <c r="M39" s="119">
        <f t="shared" si="2"/>
        <v>1</v>
      </c>
      <c r="N39" s="115"/>
    </row>
    <row r="40" spans="1:14" ht="20.25" customHeight="1" x14ac:dyDescent="0.2">
      <c r="A40" s="159" t="s">
        <v>103</v>
      </c>
      <c r="B40" s="327"/>
      <c r="C40" s="333"/>
      <c r="D40" s="354"/>
      <c r="E40" s="232"/>
      <c r="F40" s="232"/>
      <c r="G40" s="232"/>
      <c r="H40" s="232"/>
      <c r="I40" s="234"/>
      <c r="J40" s="234">
        <v>1</v>
      </c>
      <c r="K40" s="119">
        <f t="shared" si="5"/>
        <v>0</v>
      </c>
      <c r="L40" s="119">
        <f t="shared" si="6"/>
        <v>1</v>
      </c>
      <c r="M40" s="119">
        <f t="shared" si="2"/>
        <v>1</v>
      </c>
      <c r="N40" s="115"/>
    </row>
    <row r="41" spans="1:14" ht="23.25" customHeight="1" x14ac:dyDescent="0.2">
      <c r="A41" s="134" t="s">
        <v>104</v>
      </c>
      <c r="B41" s="327"/>
      <c r="C41" s="319" t="s">
        <v>97</v>
      </c>
      <c r="D41" s="353">
        <v>1</v>
      </c>
      <c r="E41" s="232"/>
      <c r="F41" s="232"/>
      <c r="G41" s="232"/>
      <c r="H41" s="232"/>
      <c r="I41" s="234"/>
      <c r="J41" s="234">
        <v>1</v>
      </c>
      <c r="K41" s="119">
        <f t="shared" si="5"/>
        <v>0</v>
      </c>
      <c r="L41" s="119">
        <f t="shared" si="6"/>
        <v>1</v>
      </c>
      <c r="M41" s="119">
        <f t="shared" si="2"/>
        <v>1</v>
      </c>
      <c r="N41" s="115"/>
    </row>
    <row r="42" spans="1:14" ht="44.25" customHeight="1" thickBot="1" x14ac:dyDescent="0.25">
      <c r="A42" s="161" t="s">
        <v>67</v>
      </c>
      <c r="B42" s="327"/>
      <c r="C42" s="320"/>
      <c r="D42" s="372"/>
      <c r="E42" s="235"/>
      <c r="F42" s="235"/>
      <c r="G42" s="235"/>
      <c r="H42" s="235"/>
      <c r="I42" s="236"/>
      <c r="J42" s="236"/>
      <c r="K42" s="119">
        <f t="shared" si="5"/>
        <v>0</v>
      </c>
      <c r="L42" s="119">
        <f t="shared" si="6"/>
        <v>0</v>
      </c>
      <c r="M42" s="119">
        <f t="shared" si="2"/>
        <v>0</v>
      </c>
      <c r="N42" s="115"/>
    </row>
    <row r="43" spans="1:14" ht="25.5" customHeight="1" thickBot="1" x14ac:dyDescent="0.25">
      <c r="A43" s="334" t="s">
        <v>21</v>
      </c>
      <c r="B43" s="335"/>
      <c r="C43" s="335"/>
      <c r="D43" s="335"/>
      <c r="E43" s="335"/>
      <c r="F43" s="335"/>
      <c r="G43" s="335"/>
      <c r="H43" s="335"/>
      <c r="I43" s="335"/>
      <c r="J43" s="336"/>
      <c r="K43" s="151">
        <f>SUM(K8:K42)</f>
        <v>10</v>
      </c>
      <c r="L43" s="151">
        <f>SUM(L8:L42)</f>
        <v>18</v>
      </c>
      <c r="M43" s="151">
        <f>SUM(M8:M42)</f>
        <v>28</v>
      </c>
      <c r="N43" s="150"/>
    </row>
    <row r="44" spans="1:14" ht="17.25" customHeight="1" x14ac:dyDescent="0.25">
      <c r="A44" s="149"/>
    </row>
    <row r="45" spans="1:14" ht="18" x14ac:dyDescent="0.2">
      <c r="A45" s="316" t="s">
        <v>119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8"/>
    </row>
    <row r="46" spans="1:14" x14ac:dyDescent="0.2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1:14" x14ac:dyDescent="0.2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</row>
    <row r="48" spans="1:14" x14ac:dyDescent="0.2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spans="1:13" x14ac:dyDescent="0.2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</row>
    <row r="50" spans="1:13" x14ac:dyDescent="0.2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</sheetData>
  <mergeCells count="39">
    <mergeCell ref="I5:J5"/>
    <mergeCell ref="E7:J7"/>
    <mergeCell ref="A4:M4"/>
    <mergeCell ref="D41:D42"/>
    <mergeCell ref="C30:C33"/>
    <mergeCell ref="D30:D33"/>
    <mergeCell ref="D39:D40"/>
    <mergeCell ref="D16:D20"/>
    <mergeCell ref="C16:C20"/>
    <mergeCell ref="C27:C29"/>
    <mergeCell ref="D27:D29"/>
    <mergeCell ref="C34:C38"/>
    <mergeCell ref="D34:D38"/>
    <mergeCell ref="A1:M1"/>
    <mergeCell ref="A2:M2"/>
    <mergeCell ref="E5:F5"/>
    <mergeCell ref="C25:C26"/>
    <mergeCell ref="C11:C13"/>
    <mergeCell ref="A7:D7"/>
    <mergeCell ref="D8:D10"/>
    <mergeCell ref="D11:D13"/>
    <mergeCell ref="D21:D24"/>
    <mergeCell ref="D14:D15"/>
    <mergeCell ref="D25:D26"/>
    <mergeCell ref="A3:M3"/>
    <mergeCell ref="K6:L6"/>
    <mergeCell ref="K5:M5"/>
    <mergeCell ref="M7:N7"/>
    <mergeCell ref="G5:H5"/>
    <mergeCell ref="A45:M45"/>
    <mergeCell ref="C41:C42"/>
    <mergeCell ref="B8:B20"/>
    <mergeCell ref="C8:C10"/>
    <mergeCell ref="B30:B42"/>
    <mergeCell ref="B21:B29"/>
    <mergeCell ref="C21:C24"/>
    <mergeCell ref="C14:C15"/>
    <mergeCell ref="C39:C40"/>
    <mergeCell ref="A43:J43"/>
  </mergeCells>
  <pageMargins left="0.23622047244094491" right="0.23622047244094491" top="0.74803149606299213" bottom="0.74803149606299213" header="0.31496062992125984" footer="0.31496062992125984"/>
  <pageSetup paperSize="9" scale="60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31" zoomScale="75" zoomScaleNormal="70" workbookViewId="0">
      <selection activeCell="D8" sqref="D8:D42"/>
    </sheetView>
  </sheetViews>
  <sheetFormatPr defaultRowHeight="12.75" x14ac:dyDescent="0.2"/>
  <cols>
    <col min="1" max="1" width="71.140625" style="146" customWidth="1"/>
    <col min="2" max="2" width="9.28515625" style="146" customWidth="1"/>
    <col min="3" max="3" width="9.5703125" style="146" customWidth="1"/>
    <col min="4" max="4" width="17.140625" style="146" customWidth="1"/>
    <col min="5" max="8" width="9.140625" style="146"/>
    <col min="9" max="10" width="9.140625" style="146" customWidth="1"/>
    <col min="11" max="11" width="10.140625" style="146" customWidth="1"/>
    <col min="12" max="12" width="11.7109375" style="146" customWidth="1"/>
    <col min="13" max="13" width="11.42578125" style="146" customWidth="1"/>
    <col min="14" max="14" width="9.140625" style="146" hidden="1" customWidth="1"/>
    <col min="15" max="16384" width="9.140625" style="146"/>
  </cols>
  <sheetData>
    <row r="1" spans="1:14" s="143" customFormat="1" ht="33.75" customHeight="1" x14ac:dyDescent="0.2">
      <c r="A1" s="337" t="s">
        <v>69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9"/>
      <c r="N1" s="116"/>
    </row>
    <row r="2" spans="1:14" s="144" customFormat="1" ht="43.5" customHeight="1" x14ac:dyDescent="0.2">
      <c r="A2" s="340" t="s">
        <v>107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125"/>
    </row>
    <row r="3" spans="1:14" s="145" customFormat="1" ht="30" customHeight="1" x14ac:dyDescent="0.2">
      <c r="A3" s="355" t="s">
        <v>108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131"/>
    </row>
    <row r="4" spans="1:14" s="143" customFormat="1" ht="25.5" customHeight="1" x14ac:dyDescent="0.2">
      <c r="A4" s="369" t="s">
        <v>109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1"/>
      <c r="N4" s="116"/>
    </row>
    <row r="5" spans="1:14" ht="20.25" x14ac:dyDescent="0.3">
      <c r="A5" s="164" t="s">
        <v>123</v>
      </c>
      <c r="B5" s="141"/>
      <c r="C5" s="142"/>
      <c r="D5" s="126"/>
      <c r="E5" s="343" t="s">
        <v>0</v>
      </c>
      <c r="F5" s="344"/>
      <c r="G5" s="362" t="s">
        <v>1</v>
      </c>
      <c r="H5" s="363"/>
      <c r="I5" s="364" t="s">
        <v>2</v>
      </c>
      <c r="J5" s="365"/>
      <c r="K5" s="359"/>
      <c r="L5" s="360"/>
      <c r="M5" s="361"/>
      <c r="N5" s="115"/>
    </row>
    <row r="6" spans="1:14" s="147" customFormat="1" ht="82.5" customHeight="1" x14ac:dyDescent="0.2">
      <c r="A6" s="127" t="s">
        <v>9</v>
      </c>
      <c r="B6" s="153" t="s">
        <v>14</v>
      </c>
      <c r="C6" s="154" t="s">
        <v>3</v>
      </c>
      <c r="D6" s="152" t="s">
        <v>111</v>
      </c>
      <c r="E6" s="135" t="s">
        <v>4</v>
      </c>
      <c r="F6" s="136" t="s">
        <v>5</v>
      </c>
      <c r="G6" s="137" t="s">
        <v>4</v>
      </c>
      <c r="H6" s="138" t="s">
        <v>5</v>
      </c>
      <c r="I6" s="139" t="s">
        <v>4</v>
      </c>
      <c r="J6" s="140" t="s">
        <v>5</v>
      </c>
      <c r="K6" s="357" t="s">
        <v>10</v>
      </c>
      <c r="L6" s="358"/>
      <c r="M6" s="128"/>
      <c r="N6" s="129"/>
    </row>
    <row r="7" spans="1:14" s="148" customFormat="1" ht="68.25" customHeight="1" x14ac:dyDescent="0.2">
      <c r="A7" s="347" t="s">
        <v>112</v>
      </c>
      <c r="B7" s="348"/>
      <c r="C7" s="348"/>
      <c r="D7" s="349"/>
      <c r="E7" s="366" t="s">
        <v>75</v>
      </c>
      <c r="F7" s="367"/>
      <c r="G7" s="367"/>
      <c r="H7" s="367"/>
      <c r="I7" s="367"/>
      <c r="J7" s="368"/>
      <c r="K7" s="132" t="s">
        <v>4</v>
      </c>
      <c r="L7" s="132" t="s">
        <v>15</v>
      </c>
      <c r="M7" s="357" t="s">
        <v>10</v>
      </c>
      <c r="N7" s="358"/>
    </row>
    <row r="8" spans="1:14" s="148" customFormat="1" ht="25.5" customHeight="1" x14ac:dyDescent="0.2">
      <c r="A8" s="165" t="s">
        <v>89</v>
      </c>
      <c r="B8" s="321" t="s">
        <v>6</v>
      </c>
      <c r="C8" s="324" t="s">
        <v>120</v>
      </c>
      <c r="D8" s="350">
        <v>2</v>
      </c>
      <c r="E8" s="117" t="s">
        <v>160</v>
      </c>
      <c r="F8" s="117"/>
      <c r="G8" s="121"/>
      <c r="H8" s="121"/>
      <c r="I8" s="122"/>
      <c r="J8" s="123"/>
      <c r="K8" s="119">
        <v>2</v>
      </c>
      <c r="L8" s="119">
        <f t="shared" ref="L8:L20" si="0">SUM(F8)</f>
        <v>0</v>
      </c>
      <c r="M8" s="119">
        <f t="shared" ref="M8:M42" si="1">SUM(K8,L8)</f>
        <v>2</v>
      </c>
      <c r="N8" s="118"/>
    </row>
    <row r="9" spans="1:14" s="148" customFormat="1" ht="30.75" customHeight="1" x14ac:dyDescent="0.2">
      <c r="A9" s="133" t="s">
        <v>78</v>
      </c>
      <c r="B9" s="322"/>
      <c r="C9" s="325"/>
      <c r="D9" s="351"/>
      <c r="E9" s="117" t="s">
        <v>160</v>
      </c>
      <c r="F9" s="117"/>
      <c r="G9" s="121"/>
      <c r="H9" s="121"/>
      <c r="I9" s="122"/>
      <c r="J9" s="123"/>
      <c r="K9" s="119">
        <v>2</v>
      </c>
      <c r="L9" s="119">
        <f t="shared" si="0"/>
        <v>0</v>
      </c>
      <c r="M9" s="119">
        <f t="shared" si="1"/>
        <v>2</v>
      </c>
      <c r="N9" s="118"/>
    </row>
    <row r="10" spans="1:14" s="148" customFormat="1" ht="34.5" customHeight="1" x14ac:dyDescent="0.2">
      <c r="A10" s="133" t="s">
        <v>79</v>
      </c>
      <c r="B10" s="322"/>
      <c r="C10" s="325"/>
      <c r="D10" s="352"/>
      <c r="E10" s="117"/>
      <c r="F10" s="117"/>
      <c r="G10" s="121"/>
      <c r="H10" s="121"/>
      <c r="I10" s="122"/>
      <c r="J10" s="123"/>
      <c r="K10" s="119">
        <f>SUM(E10)</f>
        <v>0</v>
      </c>
      <c r="L10" s="119">
        <f t="shared" si="0"/>
        <v>0</v>
      </c>
      <c r="M10" s="119">
        <f t="shared" si="1"/>
        <v>0</v>
      </c>
      <c r="N10" s="118"/>
    </row>
    <row r="11" spans="1:14" s="148" customFormat="1" ht="32.25" customHeight="1" x14ac:dyDescent="0.2">
      <c r="A11" s="159" t="s">
        <v>90</v>
      </c>
      <c r="B11" s="322"/>
      <c r="C11" s="346" t="s">
        <v>92</v>
      </c>
      <c r="D11" s="350">
        <v>2</v>
      </c>
      <c r="E11" s="120" t="s">
        <v>160</v>
      </c>
      <c r="F11" s="117"/>
      <c r="G11" s="121"/>
      <c r="H11" s="121"/>
      <c r="I11" s="122"/>
      <c r="J11" s="123"/>
      <c r="K11" s="119">
        <v>2</v>
      </c>
      <c r="L11" s="119">
        <f t="shared" si="0"/>
        <v>0</v>
      </c>
      <c r="M11" s="119">
        <f t="shared" si="1"/>
        <v>2</v>
      </c>
      <c r="N11" s="118"/>
    </row>
    <row r="12" spans="1:14" s="148" customFormat="1" ht="29.25" customHeight="1" x14ac:dyDescent="0.2">
      <c r="A12" s="159" t="s">
        <v>91</v>
      </c>
      <c r="B12" s="322"/>
      <c r="C12" s="346"/>
      <c r="D12" s="351"/>
      <c r="E12" s="120" t="s">
        <v>160</v>
      </c>
      <c r="F12" s="117"/>
      <c r="G12" s="121"/>
      <c r="H12" s="121"/>
      <c r="I12" s="122"/>
      <c r="J12" s="123"/>
      <c r="K12" s="119">
        <v>2</v>
      </c>
      <c r="L12" s="119">
        <f t="shared" si="0"/>
        <v>0</v>
      </c>
      <c r="M12" s="119">
        <f t="shared" si="1"/>
        <v>2</v>
      </c>
      <c r="N12" s="118"/>
    </row>
    <row r="13" spans="1:14" s="148" customFormat="1" ht="23.25" customHeight="1" x14ac:dyDescent="0.2">
      <c r="A13" s="134" t="s">
        <v>20</v>
      </c>
      <c r="B13" s="322"/>
      <c r="C13" s="346"/>
      <c r="D13" s="352"/>
      <c r="E13" s="120" t="s">
        <v>160</v>
      </c>
      <c r="F13" s="117"/>
      <c r="G13" s="121"/>
      <c r="H13" s="121"/>
      <c r="I13" s="122"/>
      <c r="J13" s="123"/>
      <c r="K13" s="119">
        <v>2</v>
      </c>
      <c r="L13" s="119">
        <f t="shared" si="0"/>
        <v>0</v>
      </c>
      <c r="M13" s="119">
        <f t="shared" si="1"/>
        <v>2</v>
      </c>
      <c r="N13" s="118"/>
    </row>
    <row r="14" spans="1:14" s="148" customFormat="1" ht="22.5" customHeight="1" x14ac:dyDescent="0.2">
      <c r="A14" s="133" t="s">
        <v>94</v>
      </c>
      <c r="B14" s="322"/>
      <c r="C14" s="324" t="s">
        <v>93</v>
      </c>
      <c r="D14" s="350">
        <v>2</v>
      </c>
      <c r="E14" s="120"/>
      <c r="F14" s="117"/>
      <c r="G14" s="121"/>
      <c r="H14" s="121"/>
      <c r="I14" s="122"/>
      <c r="J14" s="123"/>
      <c r="K14" s="119">
        <v>2</v>
      </c>
      <c r="L14" s="119">
        <f t="shared" si="0"/>
        <v>0</v>
      </c>
      <c r="M14" s="119">
        <f t="shared" si="1"/>
        <v>2</v>
      </c>
      <c r="N14" s="118"/>
    </row>
    <row r="15" spans="1:14" s="148" customFormat="1" ht="25.5" customHeight="1" x14ac:dyDescent="0.2">
      <c r="A15" s="133" t="s">
        <v>46</v>
      </c>
      <c r="B15" s="322"/>
      <c r="C15" s="325"/>
      <c r="D15" s="351"/>
      <c r="E15" s="120" t="s">
        <v>160</v>
      </c>
      <c r="F15" s="117"/>
      <c r="G15" s="121"/>
      <c r="H15" s="121"/>
      <c r="I15" s="122"/>
      <c r="J15" s="123"/>
      <c r="K15" s="119">
        <v>2</v>
      </c>
      <c r="L15" s="119">
        <f t="shared" si="0"/>
        <v>0</v>
      </c>
      <c r="M15" s="119">
        <f t="shared" si="1"/>
        <v>2</v>
      </c>
      <c r="N15" s="118"/>
    </row>
    <row r="16" spans="1:14" s="148" customFormat="1" ht="25.5" customHeight="1" x14ac:dyDescent="0.2">
      <c r="A16" s="134" t="s">
        <v>113</v>
      </c>
      <c r="B16" s="322"/>
      <c r="C16" s="324" t="s">
        <v>97</v>
      </c>
      <c r="D16" s="350">
        <v>1</v>
      </c>
      <c r="E16" s="120"/>
      <c r="F16" s="117"/>
      <c r="G16" s="121"/>
      <c r="H16" s="121"/>
      <c r="I16" s="122"/>
      <c r="J16" s="123"/>
      <c r="K16" s="119">
        <f>SUM(E16)</f>
        <v>0</v>
      </c>
      <c r="L16" s="119">
        <f t="shared" si="0"/>
        <v>0</v>
      </c>
      <c r="M16" s="119">
        <f t="shared" si="1"/>
        <v>0</v>
      </c>
      <c r="N16" s="118"/>
    </row>
    <row r="17" spans="1:14" s="148" customFormat="1" ht="25.5" customHeight="1" x14ac:dyDescent="0.2">
      <c r="A17" s="134" t="s">
        <v>114</v>
      </c>
      <c r="B17" s="322"/>
      <c r="C17" s="325"/>
      <c r="D17" s="351"/>
      <c r="E17" s="117"/>
      <c r="F17" s="117"/>
      <c r="G17" s="121"/>
      <c r="H17" s="121"/>
      <c r="I17" s="122"/>
      <c r="J17" s="123"/>
      <c r="K17" s="119">
        <f>SUM(E17)</f>
        <v>0</v>
      </c>
      <c r="L17" s="119">
        <f t="shared" si="0"/>
        <v>0</v>
      </c>
      <c r="M17" s="119">
        <f t="shared" si="1"/>
        <v>0</v>
      </c>
      <c r="N17" s="118"/>
    </row>
    <row r="18" spans="1:14" s="148" customFormat="1" ht="33" customHeight="1" x14ac:dyDescent="0.2">
      <c r="A18" s="134" t="s">
        <v>115</v>
      </c>
      <c r="B18" s="322"/>
      <c r="C18" s="325"/>
      <c r="D18" s="351"/>
      <c r="E18" s="117"/>
      <c r="F18" s="117"/>
      <c r="G18" s="121"/>
      <c r="H18" s="121"/>
      <c r="I18" s="122"/>
      <c r="J18" s="123"/>
      <c r="K18" s="119">
        <f>SUM(E18)</f>
        <v>0</v>
      </c>
      <c r="L18" s="119">
        <f t="shared" si="0"/>
        <v>0</v>
      </c>
      <c r="M18" s="119">
        <f t="shared" si="1"/>
        <v>0</v>
      </c>
      <c r="N18" s="118"/>
    </row>
    <row r="19" spans="1:14" s="148" customFormat="1" ht="26.25" customHeight="1" x14ac:dyDescent="0.2">
      <c r="A19" s="134" t="s">
        <v>116</v>
      </c>
      <c r="B19" s="322"/>
      <c r="C19" s="325"/>
      <c r="D19" s="351"/>
      <c r="E19" s="117"/>
      <c r="F19" s="117"/>
      <c r="G19" s="121"/>
      <c r="H19" s="121"/>
      <c r="I19" s="122"/>
      <c r="J19" s="123"/>
      <c r="K19" s="119">
        <f>SUM(E19)</f>
        <v>0</v>
      </c>
      <c r="L19" s="119">
        <f t="shared" si="0"/>
        <v>0</v>
      </c>
      <c r="M19" s="119">
        <f t="shared" si="1"/>
        <v>0</v>
      </c>
      <c r="N19" s="118"/>
    </row>
    <row r="20" spans="1:14" s="148" customFormat="1" ht="25.5" customHeight="1" x14ac:dyDescent="0.2">
      <c r="A20" s="134" t="s">
        <v>117</v>
      </c>
      <c r="B20" s="323"/>
      <c r="C20" s="373"/>
      <c r="D20" s="352"/>
      <c r="E20" s="117"/>
      <c r="F20" s="117"/>
      <c r="G20" s="121"/>
      <c r="H20" s="121"/>
      <c r="I20" s="122"/>
      <c r="J20" s="123"/>
      <c r="K20" s="119">
        <f>SUM(E20)</f>
        <v>0</v>
      </c>
      <c r="L20" s="119">
        <f t="shared" si="0"/>
        <v>0</v>
      </c>
      <c r="M20" s="119">
        <f t="shared" si="1"/>
        <v>0</v>
      </c>
      <c r="N20" s="118"/>
    </row>
    <row r="21" spans="1:14" s="148" customFormat="1" ht="25.5" customHeight="1" x14ac:dyDescent="0.2">
      <c r="A21" s="159" t="s">
        <v>76</v>
      </c>
      <c r="B21" s="328" t="s">
        <v>8</v>
      </c>
      <c r="C21" s="330" t="s">
        <v>120</v>
      </c>
      <c r="D21" s="350">
        <v>2</v>
      </c>
      <c r="E21" s="157"/>
      <c r="F21" s="157"/>
      <c r="G21" s="158"/>
      <c r="H21" s="158"/>
      <c r="I21" s="122"/>
      <c r="J21" s="123"/>
      <c r="K21" s="119">
        <f>SUM(G21)</f>
        <v>0</v>
      </c>
      <c r="L21" s="119">
        <f>SUM(H21)</f>
        <v>0</v>
      </c>
      <c r="M21" s="119">
        <f t="shared" si="1"/>
        <v>0</v>
      </c>
      <c r="N21" s="118"/>
    </row>
    <row r="22" spans="1:14" s="148" customFormat="1" ht="24" customHeight="1" x14ac:dyDescent="0.2">
      <c r="A22" s="159" t="s">
        <v>77</v>
      </c>
      <c r="B22" s="329"/>
      <c r="C22" s="331"/>
      <c r="D22" s="351"/>
      <c r="E22" s="157"/>
      <c r="F22" s="157"/>
      <c r="G22" s="158"/>
      <c r="H22" s="158"/>
      <c r="I22" s="122"/>
      <c r="J22" s="123"/>
      <c r="K22" s="119">
        <f>SUM(G22)</f>
        <v>0</v>
      </c>
      <c r="L22" s="119">
        <f>SUM(H22)</f>
        <v>0</v>
      </c>
      <c r="M22" s="119">
        <f t="shared" si="1"/>
        <v>0</v>
      </c>
      <c r="N22" s="118"/>
    </row>
    <row r="23" spans="1:14" s="148" customFormat="1" ht="27.75" customHeight="1" x14ac:dyDescent="0.2">
      <c r="A23" s="133" t="s">
        <v>51</v>
      </c>
      <c r="B23" s="329"/>
      <c r="C23" s="331"/>
      <c r="D23" s="351"/>
      <c r="E23" s="130"/>
      <c r="F23" s="121"/>
      <c r="G23" s="117" t="s">
        <v>160</v>
      </c>
      <c r="H23" s="117"/>
      <c r="I23" s="122"/>
      <c r="J23" s="123"/>
      <c r="K23" s="119">
        <v>2</v>
      </c>
      <c r="L23" s="119">
        <f t="shared" ref="L23:L29" si="2">SUM(H23)</f>
        <v>0</v>
      </c>
      <c r="M23" s="119">
        <f t="shared" si="1"/>
        <v>2</v>
      </c>
      <c r="N23" s="118"/>
    </row>
    <row r="24" spans="1:14" ht="24.75" customHeight="1" x14ac:dyDescent="0.2">
      <c r="A24" s="134" t="s">
        <v>52</v>
      </c>
      <c r="B24" s="329"/>
      <c r="C24" s="332"/>
      <c r="D24" s="352"/>
      <c r="E24" s="124"/>
      <c r="F24" s="124"/>
      <c r="G24" s="115" t="s">
        <v>160</v>
      </c>
      <c r="H24" s="115"/>
      <c r="I24" s="124"/>
      <c r="J24" s="124"/>
      <c r="K24" s="119">
        <v>2</v>
      </c>
      <c r="L24" s="119">
        <f t="shared" si="2"/>
        <v>0</v>
      </c>
      <c r="M24" s="119">
        <f t="shared" si="1"/>
        <v>2</v>
      </c>
      <c r="N24" s="115"/>
    </row>
    <row r="25" spans="1:14" ht="25.5" customHeight="1" x14ac:dyDescent="0.2">
      <c r="A25" s="160" t="s">
        <v>95</v>
      </c>
      <c r="B25" s="329"/>
      <c r="C25" s="345" t="s">
        <v>92</v>
      </c>
      <c r="D25" s="353">
        <v>2</v>
      </c>
      <c r="E25" s="124"/>
      <c r="F25" s="124"/>
      <c r="G25" s="115" t="s">
        <v>160</v>
      </c>
      <c r="H25" s="115"/>
      <c r="I25" s="124"/>
      <c r="J25" s="124"/>
      <c r="K25" s="119">
        <v>2</v>
      </c>
      <c r="L25" s="119">
        <f t="shared" si="2"/>
        <v>0</v>
      </c>
      <c r="M25" s="119">
        <f t="shared" si="1"/>
        <v>2</v>
      </c>
      <c r="N25" s="115"/>
    </row>
    <row r="26" spans="1:14" ht="25.5" customHeight="1" x14ac:dyDescent="0.2">
      <c r="A26" s="133" t="s">
        <v>54</v>
      </c>
      <c r="B26" s="329"/>
      <c r="C26" s="345"/>
      <c r="D26" s="354"/>
      <c r="E26" s="124"/>
      <c r="F26" s="124"/>
      <c r="G26" s="115" t="s">
        <v>160</v>
      </c>
      <c r="H26" s="115"/>
      <c r="I26" s="124"/>
      <c r="J26" s="124"/>
      <c r="K26" s="119">
        <v>2</v>
      </c>
      <c r="L26" s="119">
        <f t="shared" si="2"/>
        <v>0</v>
      </c>
      <c r="M26" s="119">
        <f t="shared" si="1"/>
        <v>2</v>
      </c>
      <c r="N26" s="115"/>
    </row>
    <row r="27" spans="1:14" ht="25.5" customHeight="1" x14ac:dyDescent="0.2">
      <c r="A27" s="133" t="s">
        <v>96</v>
      </c>
      <c r="B27" s="329"/>
      <c r="C27" s="374" t="s">
        <v>97</v>
      </c>
      <c r="D27" s="353">
        <v>1</v>
      </c>
      <c r="E27" s="124"/>
      <c r="F27" s="124"/>
      <c r="G27" s="115" t="s">
        <v>159</v>
      </c>
      <c r="H27" s="115"/>
      <c r="I27" s="124"/>
      <c r="J27" s="124"/>
      <c r="K27" s="119">
        <v>1</v>
      </c>
      <c r="L27" s="119">
        <f t="shared" si="2"/>
        <v>0</v>
      </c>
      <c r="M27" s="119">
        <f t="shared" si="1"/>
        <v>1</v>
      </c>
      <c r="N27" s="115"/>
    </row>
    <row r="28" spans="1:14" ht="25.5" customHeight="1" x14ac:dyDescent="0.2">
      <c r="A28" s="134" t="s">
        <v>59</v>
      </c>
      <c r="B28" s="329"/>
      <c r="C28" s="375"/>
      <c r="D28" s="372"/>
      <c r="E28" s="124"/>
      <c r="F28" s="124"/>
      <c r="G28" s="115"/>
      <c r="H28" s="115"/>
      <c r="I28" s="124"/>
      <c r="J28" s="124"/>
      <c r="K28" s="119">
        <f>SUM(G28)</f>
        <v>0</v>
      </c>
      <c r="L28" s="119">
        <f t="shared" si="2"/>
        <v>0</v>
      </c>
      <c r="M28" s="119">
        <f t="shared" si="1"/>
        <v>0</v>
      </c>
      <c r="N28" s="115"/>
    </row>
    <row r="29" spans="1:14" ht="35.25" customHeight="1" x14ac:dyDescent="0.2">
      <c r="A29" s="134" t="s">
        <v>60</v>
      </c>
      <c r="B29" s="329"/>
      <c r="C29" s="376"/>
      <c r="D29" s="354"/>
      <c r="E29" s="124"/>
      <c r="F29" s="124"/>
      <c r="G29" s="115"/>
      <c r="H29" s="115"/>
      <c r="I29" s="124"/>
      <c r="J29" s="124"/>
      <c r="K29" s="119">
        <f>SUM(G29)</f>
        <v>0</v>
      </c>
      <c r="L29" s="119">
        <f t="shared" si="2"/>
        <v>0</v>
      </c>
      <c r="M29" s="119">
        <f t="shared" si="1"/>
        <v>0</v>
      </c>
      <c r="N29" s="115"/>
    </row>
    <row r="30" spans="1:14" ht="28.5" customHeight="1" x14ac:dyDescent="0.2">
      <c r="A30" s="134" t="s">
        <v>85</v>
      </c>
      <c r="B30" s="326" t="s">
        <v>13</v>
      </c>
      <c r="C30" s="319" t="s">
        <v>120</v>
      </c>
      <c r="D30" s="353">
        <v>2</v>
      </c>
      <c r="E30" s="124"/>
      <c r="F30" s="124"/>
      <c r="G30" s="124"/>
      <c r="H30" s="124"/>
      <c r="I30" s="155" t="s">
        <v>160</v>
      </c>
      <c r="J30" s="155"/>
      <c r="K30" s="119">
        <v>2</v>
      </c>
      <c r="L30" s="119">
        <f t="shared" ref="L30:L42" si="3">SUM(J30)</f>
        <v>0</v>
      </c>
      <c r="M30" s="119">
        <f t="shared" si="1"/>
        <v>2</v>
      </c>
      <c r="N30" s="115"/>
    </row>
    <row r="31" spans="1:14" ht="41.25" customHeight="1" x14ac:dyDescent="0.2">
      <c r="A31" s="156" t="s">
        <v>81</v>
      </c>
      <c r="B31" s="327"/>
      <c r="C31" s="320"/>
      <c r="D31" s="372"/>
      <c r="E31" s="124"/>
      <c r="F31" s="124"/>
      <c r="G31" s="124"/>
      <c r="H31" s="124"/>
      <c r="I31" s="155" t="s">
        <v>160</v>
      </c>
      <c r="J31" s="155"/>
      <c r="K31" s="119">
        <v>2</v>
      </c>
      <c r="L31" s="119">
        <f t="shared" si="3"/>
        <v>0</v>
      </c>
      <c r="M31" s="119">
        <f t="shared" si="1"/>
        <v>2</v>
      </c>
      <c r="N31" s="115"/>
    </row>
    <row r="32" spans="1:14" ht="29.25" customHeight="1" x14ac:dyDescent="0.2">
      <c r="A32" s="156" t="s">
        <v>98</v>
      </c>
      <c r="B32" s="327"/>
      <c r="C32" s="320"/>
      <c r="D32" s="372"/>
      <c r="E32" s="124"/>
      <c r="F32" s="124"/>
      <c r="G32" s="124"/>
      <c r="H32" s="124"/>
      <c r="I32" s="155" t="s">
        <v>160</v>
      </c>
      <c r="J32" s="155"/>
      <c r="K32" s="119">
        <v>2</v>
      </c>
      <c r="L32" s="119">
        <f t="shared" si="3"/>
        <v>0</v>
      </c>
      <c r="M32" s="119">
        <f t="shared" si="1"/>
        <v>2</v>
      </c>
      <c r="N32" s="115"/>
    </row>
    <row r="33" spans="1:14" ht="30" customHeight="1" x14ac:dyDescent="0.2">
      <c r="A33" s="156" t="s">
        <v>99</v>
      </c>
      <c r="B33" s="327"/>
      <c r="C33" s="333"/>
      <c r="D33" s="354"/>
      <c r="E33" s="124"/>
      <c r="F33" s="124"/>
      <c r="G33" s="124"/>
      <c r="H33" s="124"/>
      <c r="I33" s="155" t="s">
        <v>160</v>
      </c>
      <c r="J33" s="155"/>
      <c r="K33" s="119">
        <v>2</v>
      </c>
      <c r="L33" s="119">
        <f t="shared" si="3"/>
        <v>0</v>
      </c>
      <c r="M33" s="119">
        <f t="shared" si="1"/>
        <v>2</v>
      </c>
      <c r="N33" s="115"/>
    </row>
    <row r="34" spans="1:14" ht="25.5" customHeight="1" x14ac:dyDescent="0.2">
      <c r="A34" s="133" t="s">
        <v>18</v>
      </c>
      <c r="B34" s="327"/>
      <c r="C34" s="319" t="s">
        <v>92</v>
      </c>
      <c r="D34" s="353">
        <v>2</v>
      </c>
      <c r="E34" s="124"/>
      <c r="F34" s="124"/>
      <c r="G34" s="124"/>
      <c r="H34" s="124"/>
      <c r="I34" s="155" t="s">
        <v>160</v>
      </c>
      <c r="J34" s="155"/>
      <c r="K34" s="119">
        <v>2</v>
      </c>
      <c r="L34" s="119">
        <f t="shared" si="3"/>
        <v>0</v>
      </c>
      <c r="M34" s="119">
        <f t="shared" si="1"/>
        <v>2</v>
      </c>
      <c r="N34" s="115"/>
    </row>
    <row r="35" spans="1:14" ht="25.5" customHeight="1" x14ac:dyDescent="0.2">
      <c r="A35" s="133" t="s">
        <v>100</v>
      </c>
      <c r="B35" s="327"/>
      <c r="C35" s="320"/>
      <c r="D35" s="372"/>
      <c r="E35" s="124"/>
      <c r="F35" s="124"/>
      <c r="G35" s="124"/>
      <c r="H35" s="124"/>
      <c r="I35" s="155" t="s">
        <v>160</v>
      </c>
      <c r="J35" s="155"/>
      <c r="K35" s="119">
        <v>2</v>
      </c>
      <c r="L35" s="119">
        <f t="shared" si="3"/>
        <v>0</v>
      </c>
      <c r="M35" s="119">
        <f t="shared" si="1"/>
        <v>2</v>
      </c>
      <c r="N35" s="115"/>
    </row>
    <row r="36" spans="1:14" ht="33" customHeight="1" x14ac:dyDescent="0.2">
      <c r="A36" s="134" t="s">
        <v>61</v>
      </c>
      <c r="B36" s="327"/>
      <c r="C36" s="320"/>
      <c r="D36" s="372"/>
      <c r="E36" s="124"/>
      <c r="F36" s="124"/>
      <c r="G36" s="124"/>
      <c r="H36" s="124"/>
      <c r="I36" s="155" t="s">
        <v>160</v>
      </c>
      <c r="J36" s="155"/>
      <c r="K36" s="119">
        <v>2</v>
      </c>
      <c r="L36" s="119">
        <f t="shared" si="3"/>
        <v>0</v>
      </c>
      <c r="M36" s="119">
        <f t="shared" si="1"/>
        <v>2</v>
      </c>
      <c r="N36" s="115"/>
    </row>
    <row r="37" spans="1:14" ht="22.5" customHeight="1" x14ac:dyDescent="0.2">
      <c r="A37" s="134" t="s">
        <v>101</v>
      </c>
      <c r="B37" s="327"/>
      <c r="C37" s="320"/>
      <c r="D37" s="372"/>
      <c r="E37" s="124"/>
      <c r="F37" s="124"/>
      <c r="G37" s="124"/>
      <c r="H37" s="124"/>
      <c r="I37" s="155" t="s">
        <v>160</v>
      </c>
      <c r="J37" s="155"/>
      <c r="K37" s="119">
        <v>2</v>
      </c>
      <c r="L37" s="119">
        <f t="shared" si="3"/>
        <v>0</v>
      </c>
      <c r="M37" s="119">
        <f t="shared" si="1"/>
        <v>2</v>
      </c>
      <c r="N37" s="115"/>
    </row>
    <row r="38" spans="1:14" ht="25.5" customHeight="1" x14ac:dyDescent="0.2">
      <c r="A38" s="134" t="s">
        <v>102</v>
      </c>
      <c r="B38" s="327"/>
      <c r="C38" s="333"/>
      <c r="D38" s="354"/>
      <c r="E38" s="124"/>
      <c r="F38" s="124"/>
      <c r="G38" s="124"/>
      <c r="H38" s="124"/>
      <c r="I38" s="155"/>
      <c r="J38" s="155"/>
      <c r="K38" s="119">
        <f>SUM(I38)</f>
        <v>0</v>
      </c>
      <c r="L38" s="119">
        <f t="shared" si="3"/>
        <v>0</v>
      </c>
      <c r="M38" s="119">
        <f t="shared" si="1"/>
        <v>0</v>
      </c>
      <c r="N38" s="115"/>
    </row>
    <row r="39" spans="1:14" ht="33.75" customHeight="1" x14ac:dyDescent="0.2">
      <c r="A39" s="133" t="s">
        <v>65</v>
      </c>
      <c r="B39" s="327"/>
      <c r="C39" s="319" t="s">
        <v>105</v>
      </c>
      <c r="D39" s="353"/>
      <c r="E39" s="124"/>
      <c r="F39" s="124"/>
      <c r="G39" s="124"/>
      <c r="H39" s="124"/>
      <c r="I39" s="155"/>
      <c r="J39" s="155"/>
      <c r="K39" s="119">
        <f>SUM(I39)</f>
        <v>0</v>
      </c>
      <c r="L39" s="119">
        <f t="shared" si="3"/>
        <v>0</v>
      </c>
      <c r="M39" s="119">
        <f t="shared" si="1"/>
        <v>0</v>
      </c>
      <c r="N39" s="115"/>
    </row>
    <row r="40" spans="1:14" ht="20.25" customHeight="1" x14ac:dyDescent="0.2">
      <c r="A40" s="159" t="s">
        <v>103</v>
      </c>
      <c r="B40" s="327"/>
      <c r="C40" s="333"/>
      <c r="D40" s="354"/>
      <c r="E40" s="124"/>
      <c r="F40" s="124"/>
      <c r="G40" s="124"/>
      <c r="H40" s="124"/>
      <c r="I40" s="155"/>
      <c r="J40" s="155"/>
      <c r="K40" s="119">
        <f>SUM(I40)</f>
        <v>0</v>
      </c>
      <c r="L40" s="119">
        <f t="shared" si="3"/>
        <v>0</v>
      </c>
      <c r="M40" s="119">
        <f t="shared" si="1"/>
        <v>0</v>
      </c>
      <c r="N40" s="115"/>
    </row>
    <row r="41" spans="1:14" ht="23.25" customHeight="1" x14ac:dyDescent="0.2">
      <c r="A41" s="134" t="s">
        <v>104</v>
      </c>
      <c r="B41" s="327"/>
      <c r="C41" s="319" t="s">
        <v>97</v>
      </c>
      <c r="D41" s="353">
        <v>1</v>
      </c>
      <c r="E41" s="124"/>
      <c r="F41" s="124"/>
      <c r="G41" s="124"/>
      <c r="H41" s="124"/>
      <c r="I41" s="155"/>
      <c r="J41" s="155"/>
      <c r="K41" s="119">
        <f>SUM(I41)</f>
        <v>0</v>
      </c>
      <c r="L41" s="119">
        <f t="shared" si="3"/>
        <v>0</v>
      </c>
      <c r="M41" s="119">
        <f t="shared" si="1"/>
        <v>0</v>
      </c>
      <c r="N41" s="115"/>
    </row>
    <row r="42" spans="1:14" ht="44.25" customHeight="1" thickBot="1" x14ac:dyDescent="0.25">
      <c r="A42" s="161" t="s">
        <v>67</v>
      </c>
      <c r="B42" s="327"/>
      <c r="C42" s="320"/>
      <c r="D42" s="372"/>
      <c r="E42" s="162"/>
      <c r="F42" s="162"/>
      <c r="G42" s="162"/>
      <c r="H42" s="162"/>
      <c r="I42" s="163" t="s">
        <v>159</v>
      </c>
      <c r="J42" s="163"/>
      <c r="K42" s="119">
        <f>SUM(I42)</f>
        <v>0</v>
      </c>
      <c r="L42" s="119">
        <f t="shared" si="3"/>
        <v>0</v>
      </c>
      <c r="M42" s="119">
        <f t="shared" si="1"/>
        <v>0</v>
      </c>
      <c r="N42" s="115"/>
    </row>
    <row r="43" spans="1:14" ht="25.5" customHeight="1" thickBot="1" x14ac:dyDescent="0.25">
      <c r="A43" s="334" t="s">
        <v>21</v>
      </c>
      <c r="B43" s="335"/>
      <c r="C43" s="335"/>
      <c r="D43" s="335"/>
      <c r="E43" s="335"/>
      <c r="F43" s="335"/>
      <c r="G43" s="335"/>
      <c r="H43" s="335"/>
      <c r="I43" s="335"/>
      <c r="J43" s="336"/>
      <c r="K43" s="151">
        <f>SUM(K8:K42)</f>
        <v>39</v>
      </c>
      <c r="L43" s="151">
        <f>SUM(L8:L42)</f>
        <v>0</v>
      </c>
      <c r="M43" s="151">
        <f>SUM(M8:M42)</f>
        <v>39</v>
      </c>
      <c r="N43" s="150"/>
    </row>
    <row r="44" spans="1:14" ht="17.25" customHeight="1" x14ac:dyDescent="0.25">
      <c r="A44" s="149"/>
    </row>
    <row r="45" spans="1:14" ht="18" x14ac:dyDescent="0.2">
      <c r="A45" s="316" t="s">
        <v>119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8"/>
    </row>
    <row r="46" spans="1:14" x14ac:dyDescent="0.2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1:14" x14ac:dyDescent="0.2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</row>
    <row r="48" spans="1:14" x14ac:dyDescent="0.2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spans="1:13" x14ac:dyDescent="0.2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</row>
    <row r="50" spans="1:13" x14ac:dyDescent="0.2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</sheetData>
  <mergeCells count="39">
    <mergeCell ref="A45:M45"/>
    <mergeCell ref="C41:C42"/>
    <mergeCell ref="B8:B20"/>
    <mergeCell ref="C8:C10"/>
    <mergeCell ref="B30:B42"/>
    <mergeCell ref="B21:B29"/>
    <mergeCell ref="C21:C24"/>
    <mergeCell ref="C14:C15"/>
    <mergeCell ref="C39:C40"/>
    <mergeCell ref="C34:C38"/>
    <mergeCell ref="D34:D38"/>
    <mergeCell ref="A43:J43"/>
    <mergeCell ref="A1:M1"/>
    <mergeCell ref="A2:M2"/>
    <mergeCell ref="E5:F5"/>
    <mergeCell ref="C25:C26"/>
    <mergeCell ref="C11:C13"/>
    <mergeCell ref="A7:D7"/>
    <mergeCell ref="D8:D10"/>
    <mergeCell ref="D11:D13"/>
    <mergeCell ref="D21:D24"/>
    <mergeCell ref="D14:D15"/>
    <mergeCell ref="D16:D20"/>
    <mergeCell ref="A3:M3"/>
    <mergeCell ref="K6:L6"/>
    <mergeCell ref="K5:M5"/>
    <mergeCell ref="M7:N7"/>
    <mergeCell ref="G5:H5"/>
    <mergeCell ref="A4:M4"/>
    <mergeCell ref="D41:D42"/>
    <mergeCell ref="C30:C33"/>
    <mergeCell ref="D30:D33"/>
    <mergeCell ref="D39:D40"/>
    <mergeCell ref="I5:J5"/>
    <mergeCell ref="E7:J7"/>
    <mergeCell ref="C16:C20"/>
    <mergeCell ref="C27:C29"/>
    <mergeCell ref="D27:D29"/>
    <mergeCell ref="D25:D26"/>
  </mergeCells>
  <pageMargins left="0.23622047244094491" right="0.23622047244094491" top="0.74803149606299213" bottom="0.74803149606299213" header="0.31496062992125984" footer="0.31496062992125984"/>
  <pageSetup paperSize="9" scale="60" orientation="landscape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9" zoomScale="75" workbookViewId="0">
      <selection activeCell="A2" sqref="A2:M2"/>
    </sheetView>
  </sheetViews>
  <sheetFormatPr defaultRowHeight="12.75" x14ac:dyDescent="0.2"/>
  <cols>
    <col min="1" max="1" width="72.7109375" style="97" customWidth="1"/>
    <col min="2" max="3" width="9.140625" style="97"/>
    <col min="4" max="4" width="35.140625" style="97" bestFit="1" customWidth="1"/>
    <col min="5" max="16384" width="9.140625" style="97"/>
  </cols>
  <sheetData>
    <row r="1" spans="1:14" ht="20.25" x14ac:dyDescent="0.2">
      <c r="A1" s="432" t="s">
        <v>69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4"/>
      <c r="N1" s="2"/>
    </row>
    <row r="2" spans="1:14" ht="18" x14ac:dyDescent="0.2">
      <c r="A2" s="272" t="s">
        <v>107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4"/>
      <c r="N2" s="4"/>
    </row>
    <row r="3" spans="1:14" ht="20.25" x14ac:dyDescent="0.2">
      <c r="A3" s="435" t="s">
        <v>108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11"/>
    </row>
    <row r="4" spans="1:14" ht="20.25" x14ac:dyDescent="0.2">
      <c r="A4" s="437" t="s">
        <v>122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9"/>
      <c r="N4" s="2"/>
    </row>
    <row r="5" spans="1:14" ht="20.25" x14ac:dyDescent="0.3">
      <c r="A5" s="169" t="s">
        <v>163</v>
      </c>
      <c r="B5" s="47"/>
      <c r="C5" s="48"/>
      <c r="D5" s="7"/>
      <c r="E5" s="303" t="s">
        <v>0</v>
      </c>
      <c r="F5" s="440"/>
      <c r="G5" s="305" t="s">
        <v>1</v>
      </c>
      <c r="H5" s="441"/>
      <c r="I5" s="290" t="s">
        <v>2</v>
      </c>
      <c r="J5" s="442"/>
      <c r="K5" s="292"/>
      <c r="L5" s="293"/>
      <c r="M5" s="294"/>
      <c r="N5" s="1"/>
    </row>
    <row r="6" spans="1:14" ht="54" x14ac:dyDescent="0.2">
      <c r="A6" s="8" t="s">
        <v>9</v>
      </c>
      <c r="B6" s="170" t="s">
        <v>14</v>
      </c>
      <c r="C6" s="171" t="s">
        <v>3</v>
      </c>
      <c r="D6" s="166" t="s">
        <v>111</v>
      </c>
      <c r="E6" s="29" t="s">
        <v>4</v>
      </c>
      <c r="F6" s="30" t="s">
        <v>5</v>
      </c>
      <c r="G6" s="31" t="s">
        <v>4</v>
      </c>
      <c r="H6" s="32" t="s">
        <v>5</v>
      </c>
      <c r="I6" s="34" t="s">
        <v>4</v>
      </c>
      <c r="J6" s="35" t="s">
        <v>5</v>
      </c>
      <c r="K6" s="443" t="s">
        <v>10</v>
      </c>
      <c r="L6" s="444"/>
      <c r="M6" s="9"/>
      <c r="N6" s="10"/>
    </row>
    <row r="7" spans="1:14" ht="15.75" x14ac:dyDescent="0.2">
      <c r="A7" s="396" t="s">
        <v>112</v>
      </c>
      <c r="B7" s="445"/>
      <c r="C7" s="445"/>
      <c r="D7" s="446"/>
      <c r="E7" s="399" t="s">
        <v>75</v>
      </c>
      <c r="F7" s="400"/>
      <c r="G7" s="400"/>
      <c r="H7" s="400"/>
      <c r="I7" s="400"/>
      <c r="J7" s="401"/>
      <c r="K7" s="19" t="s">
        <v>4</v>
      </c>
      <c r="L7" s="19" t="s">
        <v>15</v>
      </c>
      <c r="M7" s="443" t="s">
        <v>10</v>
      </c>
      <c r="N7" s="444"/>
    </row>
    <row r="8" spans="1:14" ht="14.25" x14ac:dyDescent="0.2">
      <c r="A8" s="72" t="s">
        <v>89</v>
      </c>
      <c r="B8" s="402" t="s">
        <v>6</v>
      </c>
      <c r="C8" s="449" t="s">
        <v>120</v>
      </c>
      <c r="D8" s="269">
        <v>2</v>
      </c>
      <c r="E8" s="172">
        <v>2</v>
      </c>
      <c r="F8" s="172"/>
      <c r="G8" s="88"/>
      <c r="H8" s="88"/>
      <c r="I8" s="89"/>
      <c r="J8" s="90"/>
      <c r="K8" s="96">
        <f>SUM(E8)</f>
        <v>2</v>
      </c>
      <c r="L8" s="96">
        <f>SUM(F8)</f>
        <v>0</v>
      </c>
      <c r="M8" s="96">
        <f>SUM(K8,L8)</f>
        <v>2</v>
      </c>
      <c r="N8" s="93"/>
    </row>
    <row r="9" spans="1:14" ht="28.5" x14ac:dyDescent="0.2">
      <c r="A9" s="27" t="s">
        <v>78</v>
      </c>
      <c r="B9" s="447"/>
      <c r="C9" s="450"/>
      <c r="D9" s="270"/>
      <c r="E9" s="172"/>
      <c r="F9" s="172">
        <v>2</v>
      </c>
      <c r="G9" s="88"/>
      <c r="H9" s="88"/>
      <c r="I9" s="89"/>
      <c r="J9" s="90"/>
      <c r="K9" s="96">
        <f t="shared" ref="K9:L20" si="0">SUM(E9)</f>
        <v>0</v>
      </c>
      <c r="L9" s="96">
        <f t="shared" si="0"/>
        <v>2</v>
      </c>
      <c r="M9" s="96">
        <f>SUM(K9,L9)</f>
        <v>2</v>
      </c>
      <c r="N9" s="93"/>
    </row>
    <row r="10" spans="1:14" ht="28.5" x14ac:dyDescent="0.2">
      <c r="A10" s="27" t="s">
        <v>79</v>
      </c>
      <c r="B10" s="447"/>
      <c r="C10" s="450"/>
      <c r="D10" s="271"/>
      <c r="E10" s="172"/>
      <c r="F10" s="172"/>
      <c r="G10" s="88"/>
      <c r="H10" s="88"/>
      <c r="I10" s="89"/>
      <c r="J10" s="90"/>
      <c r="K10" s="96">
        <f t="shared" si="0"/>
        <v>0</v>
      </c>
      <c r="L10" s="96">
        <f t="shared" si="0"/>
        <v>0</v>
      </c>
      <c r="M10" s="96">
        <f>SUM(K10,L10)</f>
        <v>0</v>
      </c>
      <c r="N10" s="93"/>
    </row>
    <row r="11" spans="1:14" ht="28.5" x14ac:dyDescent="0.2">
      <c r="A11" s="110" t="s">
        <v>90</v>
      </c>
      <c r="B11" s="447"/>
      <c r="C11" s="451" t="s">
        <v>92</v>
      </c>
      <c r="D11" s="269">
        <v>1</v>
      </c>
      <c r="E11" s="173">
        <v>1</v>
      </c>
      <c r="F11" s="172"/>
      <c r="G11" s="88"/>
      <c r="H11" s="88"/>
      <c r="I11" s="89"/>
      <c r="J11" s="90"/>
      <c r="K11" s="96">
        <f t="shared" si="0"/>
        <v>1</v>
      </c>
      <c r="L11" s="96">
        <f t="shared" si="0"/>
        <v>0</v>
      </c>
      <c r="M11" s="96">
        <f t="shared" ref="M11:M42" si="1">SUM(K11,L11)</f>
        <v>1</v>
      </c>
      <c r="N11" s="93"/>
    </row>
    <row r="12" spans="1:14" ht="28.5" x14ac:dyDescent="0.2">
      <c r="A12" s="110" t="s">
        <v>91</v>
      </c>
      <c r="B12" s="447"/>
      <c r="C12" s="451"/>
      <c r="D12" s="270"/>
      <c r="E12" s="173">
        <v>1</v>
      </c>
      <c r="F12" s="172"/>
      <c r="G12" s="88"/>
      <c r="H12" s="88"/>
      <c r="I12" s="89"/>
      <c r="J12" s="90"/>
      <c r="K12" s="96">
        <f>SUM(E12)</f>
        <v>1</v>
      </c>
      <c r="L12" s="96">
        <f>SUM(F12)</f>
        <v>0</v>
      </c>
      <c r="M12" s="96">
        <f t="shared" si="1"/>
        <v>1</v>
      </c>
      <c r="N12" s="93"/>
    </row>
    <row r="13" spans="1:14" ht="14.25" x14ac:dyDescent="0.2">
      <c r="A13" s="28" t="s">
        <v>20</v>
      </c>
      <c r="B13" s="447"/>
      <c r="C13" s="451"/>
      <c r="D13" s="271"/>
      <c r="E13" s="173"/>
      <c r="F13" s="172"/>
      <c r="G13" s="88"/>
      <c r="H13" s="88"/>
      <c r="I13" s="89"/>
      <c r="J13" s="90"/>
      <c r="K13" s="96">
        <f t="shared" si="0"/>
        <v>0</v>
      </c>
      <c r="L13" s="96">
        <f t="shared" si="0"/>
        <v>0</v>
      </c>
      <c r="M13" s="96">
        <f t="shared" si="1"/>
        <v>0</v>
      </c>
      <c r="N13" s="93"/>
    </row>
    <row r="14" spans="1:14" ht="14.25" x14ac:dyDescent="0.2">
      <c r="A14" s="27" t="s">
        <v>94</v>
      </c>
      <c r="B14" s="447"/>
      <c r="C14" s="449" t="s">
        <v>93</v>
      </c>
      <c r="D14" s="269">
        <v>1</v>
      </c>
      <c r="E14" s="173"/>
      <c r="F14" s="172"/>
      <c r="G14" s="88"/>
      <c r="H14" s="88"/>
      <c r="I14" s="89"/>
      <c r="J14" s="90"/>
      <c r="K14" s="96">
        <f>SUM(E14)</f>
        <v>0</v>
      </c>
      <c r="L14" s="96">
        <f>SUM(F14)</f>
        <v>0</v>
      </c>
      <c r="M14" s="96">
        <f t="shared" si="1"/>
        <v>0</v>
      </c>
      <c r="N14" s="93"/>
    </row>
    <row r="15" spans="1:14" ht="14.25" x14ac:dyDescent="0.2">
      <c r="A15" s="27" t="s">
        <v>46</v>
      </c>
      <c r="B15" s="447"/>
      <c r="C15" s="450"/>
      <c r="D15" s="270"/>
      <c r="E15" s="173">
        <v>1</v>
      </c>
      <c r="F15" s="172"/>
      <c r="G15" s="88"/>
      <c r="H15" s="88"/>
      <c r="I15" s="89"/>
      <c r="J15" s="90"/>
      <c r="K15" s="96">
        <f t="shared" si="0"/>
        <v>1</v>
      </c>
      <c r="L15" s="96">
        <f t="shared" si="0"/>
        <v>0</v>
      </c>
      <c r="M15" s="96">
        <f t="shared" si="1"/>
        <v>1</v>
      </c>
      <c r="N15" s="93"/>
    </row>
    <row r="16" spans="1:14" ht="14.25" x14ac:dyDescent="0.2">
      <c r="A16" s="28" t="s">
        <v>113</v>
      </c>
      <c r="B16" s="447"/>
      <c r="C16" s="449" t="s">
        <v>97</v>
      </c>
      <c r="D16" s="269">
        <v>1</v>
      </c>
      <c r="E16" s="173"/>
      <c r="F16" s="172"/>
      <c r="G16" s="88"/>
      <c r="H16" s="88"/>
      <c r="I16" s="89"/>
      <c r="J16" s="90"/>
      <c r="K16" s="96">
        <f>SUM(E16)</f>
        <v>0</v>
      </c>
      <c r="L16" s="96">
        <f>SUM(F16)</f>
        <v>0</v>
      </c>
      <c r="M16" s="96">
        <f t="shared" si="1"/>
        <v>0</v>
      </c>
      <c r="N16" s="93"/>
    </row>
    <row r="17" spans="1:14" ht="14.25" x14ac:dyDescent="0.2">
      <c r="A17" s="28" t="s">
        <v>114</v>
      </c>
      <c r="B17" s="447"/>
      <c r="C17" s="450"/>
      <c r="D17" s="270"/>
      <c r="E17" s="172"/>
      <c r="F17" s="172"/>
      <c r="G17" s="88"/>
      <c r="H17" s="88"/>
      <c r="I17" s="89"/>
      <c r="J17" s="90"/>
      <c r="K17" s="96">
        <f t="shared" si="0"/>
        <v>0</v>
      </c>
      <c r="L17" s="96">
        <f t="shared" si="0"/>
        <v>0</v>
      </c>
      <c r="M17" s="96">
        <f t="shared" si="1"/>
        <v>0</v>
      </c>
      <c r="N17" s="93"/>
    </row>
    <row r="18" spans="1:14" ht="28.5" x14ac:dyDescent="0.2">
      <c r="A18" s="28" t="s">
        <v>115</v>
      </c>
      <c r="B18" s="447"/>
      <c r="C18" s="450"/>
      <c r="D18" s="270"/>
      <c r="E18" s="172"/>
      <c r="F18" s="172"/>
      <c r="G18" s="88"/>
      <c r="H18" s="88"/>
      <c r="I18" s="89"/>
      <c r="J18" s="90"/>
      <c r="K18" s="96">
        <f>SUM(E18)</f>
        <v>0</v>
      </c>
      <c r="L18" s="96">
        <f>SUM(F18)</f>
        <v>0</v>
      </c>
      <c r="M18" s="96">
        <f t="shared" si="1"/>
        <v>0</v>
      </c>
      <c r="N18" s="93"/>
    </row>
    <row r="19" spans="1:14" ht="14.25" x14ac:dyDescent="0.2">
      <c r="A19" s="28" t="s">
        <v>116</v>
      </c>
      <c r="B19" s="447"/>
      <c r="C19" s="450"/>
      <c r="D19" s="270"/>
      <c r="E19" s="172">
        <v>1</v>
      </c>
      <c r="F19" s="172"/>
      <c r="G19" s="88"/>
      <c r="H19" s="88"/>
      <c r="I19" s="89"/>
      <c r="J19" s="90"/>
      <c r="K19" s="96">
        <f>SUM(E19)</f>
        <v>1</v>
      </c>
      <c r="L19" s="96">
        <f>SUM(F19)</f>
        <v>0</v>
      </c>
      <c r="M19" s="96">
        <f t="shared" si="1"/>
        <v>1</v>
      </c>
      <c r="N19" s="93"/>
    </row>
    <row r="20" spans="1:14" ht="14.25" x14ac:dyDescent="0.2">
      <c r="A20" s="28" t="s">
        <v>117</v>
      </c>
      <c r="B20" s="448"/>
      <c r="C20" s="452"/>
      <c r="D20" s="271"/>
      <c r="E20" s="172"/>
      <c r="F20" s="172"/>
      <c r="G20" s="88"/>
      <c r="H20" s="88"/>
      <c r="I20" s="89"/>
      <c r="J20" s="90"/>
      <c r="K20" s="96">
        <f t="shared" si="0"/>
        <v>0</v>
      </c>
      <c r="L20" s="96">
        <f t="shared" si="0"/>
        <v>0</v>
      </c>
      <c r="M20" s="96">
        <f t="shared" si="1"/>
        <v>0</v>
      </c>
      <c r="N20" s="93"/>
    </row>
    <row r="21" spans="1:14" ht="14.25" x14ac:dyDescent="0.2">
      <c r="A21" s="110" t="s">
        <v>76</v>
      </c>
      <c r="B21" s="453" t="s">
        <v>8</v>
      </c>
      <c r="C21" s="455" t="s">
        <v>120</v>
      </c>
      <c r="D21" s="269">
        <v>2</v>
      </c>
      <c r="E21" s="174"/>
      <c r="F21" s="174"/>
      <c r="G21" s="175"/>
      <c r="H21" s="175"/>
      <c r="I21" s="89"/>
      <c r="J21" s="90"/>
      <c r="K21" s="96">
        <f t="shared" ref="K21:L29" si="2">SUM(G21)</f>
        <v>0</v>
      </c>
      <c r="L21" s="96">
        <f t="shared" si="2"/>
        <v>0</v>
      </c>
      <c r="M21" s="96">
        <f t="shared" si="1"/>
        <v>0</v>
      </c>
      <c r="N21" s="93"/>
    </row>
    <row r="22" spans="1:14" ht="14.25" x14ac:dyDescent="0.2">
      <c r="A22" s="110" t="s">
        <v>77</v>
      </c>
      <c r="B22" s="454"/>
      <c r="C22" s="456"/>
      <c r="D22" s="270"/>
      <c r="E22" s="174"/>
      <c r="F22" s="174"/>
      <c r="G22" s="175"/>
      <c r="H22" s="175">
        <v>2</v>
      </c>
      <c r="I22" s="89"/>
      <c r="J22" s="90"/>
      <c r="K22" s="96">
        <f t="shared" si="2"/>
        <v>0</v>
      </c>
      <c r="L22" s="96">
        <f t="shared" si="2"/>
        <v>2</v>
      </c>
      <c r="M22" s="96">
        <f t="shared" si="1"/>
        <v>2</v>
      </c>
      <c r="N22" s="93"/>
    </row>
    <row r="23" spans="1:14" ht="14.25" x14ac:dyDescent="0.2">
      <c r="A23" s="27" t="s">
        <v>51</v>
      </c>
      <c r="B23" s="454"/>
      <c r="C23" s="456"/>
      <c r="D23" s="270"/>
      <c r="E23" s="176"/>
      <c r="F23" s="88"/>
      <c r="G23" s="172">
        <v>2</v>
      </c>
      <c r="H23" s="172"/>
      <c r="I23" s="89"/>
      <c r="J23" s="90"/>
      <c r="K23" s="96">
        <f t="shared" si="2"/>
        <v>2</v>
      </c>
      <c r="L23" s="96">
        <f t="shared" si="2"/>
        <v>0</v>
      </c>
      <c r="M23" s="96">
        <f t="shared" si="1"/>
        <v>2</v>
      </c>
      <c r="N23" s="93"/>
    </row>
    <row r="24" spans="1:14" ht="28.5" x14ac:dyDescent="0.2">
      <c r="A24" s="28" t="s">
        <v>52</v>
      </c>
      <c r="B24" s="454"/>
      <c r="C24" s="457"/>
      <c r="D24" s="271"/>
      <c r="E24" s="91"/>
      <c r="F24" s="91"/>
      <c r="G24" s="1">
        <v>2</v>
      </c>
      <c r="H24" s="1"/>
      <c r="I24" s="91"/>
      <c r="J24" s="91"/>
      <c r="K24" s="96">
        <f t="shared" si="2"/>
        <v>2</v>
      </c>
      <c r="L24" s="96">
        <f t="shared" si="2"/>
        <v>0</v>
      </c>
      <c r="M24" s="96">
        <f t="shared" si="1"/>
        <v>2</v>
      </c>
      <c r="N24" s="1"/>
    </row>
    <row r="25" spans="1:14" ht="14.25" x14ac:dyDescent="0.2">
      <c r="A25" s="98" t="s">
        <v>95</v>
      </c>
      <c r="B25" s="454"/>
      <c r="C25" s="458" t="s">
        <v>92</v>
      </c>
      <c r="D25" s="506">
        <v>1</v>
      </c>
      <c r="E25" s="91"/>
      <c r="F25" s="91"/>
      <c r="G25" s="1">
        <v>1</v>
      </c>
      <c r="H25" s="1"/>
      <c r="I25" s="91"/>
      <c r="J25" s="91"/>
      <c r="K25" s="96">
        <f t="shared" si="2"/>
        <v>1</v>
      </c>
      <c r="L25" s="96">
        <f t="shared" si="2"/>
        <v>0</v>
      </c>
      <c r="M25" s="96">
        <f>SUM(K25,L25)</f>
        <v>1</v>
      </c>
      <c r="N25" s="1"/>
    </row>
    <row r="26" spans="1:14" ht="14.25" x14ac:dyDescent="0.2">
      <c r="A26" s="27" t="s">
        <v>54</v>
      </c>
      <c r="B26" s="454"/>
      <c r="C26" s="458"/>
      <c r="D26" s="508"/>
      <c r="E26" s="91"/>
      <c r="F26" s="91"/>
      <c r="G26" s="1">
        <v>1</v>
      </c>
      <c r="H26" s="1"/>
      <c r="I26" s="91"/>
      <c r="J26" s="91"/>
      <c r="K26" s="96">
        <f t="shared" si="2"/>
        <v>1</v>
      </c>
      <c r="L26" s="96">
        <f t="shared" si="2"/>
        <v>0</v>
      </c>
      <c r="M26" s="96">
        <f t="shared" si="1"/>
        <v>1</v>
      </c>
      <c r="N26" s="1"/>
    </row>
    <row r="27" spans="1:14" ht="14.25" x14ac:dyDescent="0.2">
      <c r="A27" s="27" t="s">
        <v>96</v>
      </c>
      <c r="B27" s="454"/>
      <c r="C27" s="461" t="s">
        <v>97</v>
      </c>
      <c r="D27" s="506">
        <v>1</v>
      </c>
      <c r="E27" s="91"/>
      <c r="F27" s="91"/>
      <c r="G27" s="1">
        <v>1</v>
      </c>
      <c r="H27" s="1"/>
      <c r="I27" s="91"/>
      <c r="J27" s="91"/>
      <c r="K27" s="96">
        <f>SUM(G27)</f>
        <v>1</v>
      </c>
      <c r="L27" s="96">
        <f>SUM(H27)</f>
        <v>0</v>
      </c>
      <c r="M27" s="96">
        <f t="shared" si="1"/>
        <v>1</v>
      </c>
      <c r="N27" s="1"/>
    </row>
    <row r="28" spans="1:14" ht="14.25" x14ac:dyDescent="0.2">
      <c r="A28" s="28" t="s">
        <v>59</v>
      </c>
      <c r="B28" s="454"/>
      <c r="C28" s="462"/>
      <c r="D28" s="507"/>
      <c r="E28" s="91"/>
      <c r="F28" s="91"/>
      <c r="G28" s="1"/>
      <c r="H28" s="1"/>
      <c r="I28" s="91"/>
      <c r="J28" s="91"/>
      <c r="K28" s="96">
        <f t="shared" si="2"/>
        <v>0</v>
      </c>
      <c r="L28" s="96">
        <f t="shared" si="2"/>
        <v>0</v>
      </c>
      <c r="M28" s="96">
        <f t="shared" si="1"/>
        <v>0</v>
      </c>
      <c r="N28" s="1"/>
    </row>
    <row r="29" spans="1:14" ht="28.5" x14ac:dyDescent="0.2">
      <c r="A29" s="28" t="s">
        <v>60</v>
      </c>
      <c r="B29" s="454"/>
      <c r="C29" s="463"/>
      <c r="D29" s="508"/>
      <c r="E29" s="91"/>
      <c r="F29" s="91"/>
      <c r="G29" s="1">
        <v>1</v>
      </c>
      <c r="H29" s="1"/>
      <c r="I29" s="91"/>
      <c r="J29" s="91"/>
      <c r="K29" s="96">
        <f t="shared" si="2"/>
        <v>1</v>
      </c>
      <c r="L29" s="96">
        <f t="shared" si="2"/>
        <v>0</v>
      </c>
      <c r="M29" s="96">
        <f t="shared" si="1"/>
        <v>1</v>
      </c>
      <c r="N29" s="1"/>
    </row>
    <row r="30" spans="1:14" ht="28.5" x14ac:dyDescent="0.2">
      <c r="A30" s="28" t="s">
        <v>85</v>
      </c>
      <c r="B30" s="471" t="s">
        <v>13</v>
      </c>
      <c r="C30" s="473" t="s">
        <v>120</v>
      </c>
      <c r="D30" s="506">
        <v>2</v>
      </c>
      <c r="E30" s="91"/>
      <c r="F30" s="91"/>
      <c r="G30" s="91"/>
      <c r="H30" s="91"/>
      <c r="I30" s="92"/>
      <c r="J30" s="92"/>
      <c r="K30" s="96">
        <f t="shared" ref="K30:L34" si="3">SUM(I30)</f>
        <v>0</v>
      </c>
      <c r="L30" s="96">
        <f t="shared" si="3"/>
        <v>0</v>
      </c>
      <c r="M30" s="96">
        <f t="shared" si="1"/>
        <v>0</v>
      </c>
      <c r="N30" s="1"/>
    </row>
    <row r="31" spans="1:14" ht="42.75" x14ac:dyDescent="0.2">
      <c r="A31" s="94" t="s">
        <v>81</v>
      </c>
      <c r="B31" s="472"/>
      <c r="C31" s="474"/>
      <c r="D31" s="507"/>
      <c r="E31" s="91"/>
      <c r="F31" s="91"/>
      <c r="G31" s="91"/>
      <c r="H31" s="91"/>
      <c r="I31" s="92"/>
      <c r="J31" s="92">
        <v>2</v>
      </c>
      <c r="K31" s="96">
        <f t="shared" si="3"/>
        <v>0</v>
      </c>
      <c r="L31" s="96">
        <f t="shared" si="3"/>
        <v>2</v>
      </c>
      <c r="M31" s="96">
        <f>SUM(K31,L31)</f>
        <v>2</v>
      </c>
      <c r="N31" s="1"/>
    </row>
    <row r="32" spans="1:14" ht="14.25" x14ac:dyDescent="0.2">
      <c r="A32" s="94" t="s">
        <v>98</v>
      </c>
      <c r="B32" s="472"/>
      <c r="C32" s="474"/>
      <c r="D32" s="507"/>
      <c r="E32" s="91"/>
      <c r="F32" s="91"/>
      <c r="G32" s="91"/>
      <c r="H32" s="91"/>
      <c r="I32" s="92">
        <v>2</v>
      </c>
      <c r="J32" s="92"/>
      <c r="K32" s="96">
        <f>SUM(I32)</f>
        <v>2</v>
      </c>
      <c r="L32" s="96">
        <f>SUM(J32)</f>
        <v>0</v>
      </c>
      <c r="M32" s="96">
        <f>SUM(K32,L32)</f>
        <v>2</v>
      </c>
      <c r="N32" s="1"/>
    </row>
    <row r="33" spans="1:14" ht="28.5" x14ac:dyDescent="0.2">
      <c r="A33" s="94" t="s">
        <v>99</v>
      </c>
      <c r="B33" s="472"/>
      <c r="C33" s="475"/>
      <c r="D33" s="508"/>
      <c r="E33" s="91"/>
      <c r="F33" s="91"/>
      <c r="G33" s="91"/>
      <c r="H33" s="91"/>
      <c r="I33" s="92"/>
      <c r="J33" s="92"/>
      <c r="K33" s="96">
        <f>SUM(I33)</f>
        <v>0</v>
      </c>
      <c r="L33" s="96">
        <f>SUM(J33)</f>
        <v>0</v>
      </c>
      <c r="M33" s="96">
        <f>SUM(K33,L33)</f>
        <v>0</v>
      </c>
      <c r="N33" s="1"/>
    </row>
    <row r="34" spans="1:14" ht="14.25" x14ac:dyDescent="0.2">
      <c r="A34" s="27" t="s">
        <v>18</v>
      </c>
      <c r="B34" s="472"/>
      <c r="C34" s="473" t="s">
        <v>92</v>
      </c>
      <c r="D34" s="506">
        <v>1</v>
      </c>
      <c r="E34" s="91"/>
      <c r="F34" s="91"/>
      <c r="G34" s="91"/>
      <c r="H34" s="91"/>
      <c r="I34" s="92"/>
      <c r="J34" s="92"/>
      <c r="K34" s="96">
        <f t="shared" si="3"/>
        <v>0</v>
      </c>
      <c r="L34" s="96">
        <f t="shared" si="3"/>
        <v>0</v>
      </c>
      <c r="M34" s="96">
        <f t="shared" si="1"/>
        <v>0</v>
      </c>
      <c r="N34" s="1"/>
    </row>
    <row r="35" spans="1:14" ht="28.5" x14ac:dyDescent="0.2">
      <c r="A35" s="27" t="s">
        <v>100</v>
      </c>
      <c r="B35" s="472"/>
      <c r="C35" s="474"/>
      <c r="D35" s="507"/>
      <c r="E35" s="91"/>
      <c r="F35" s="91"/>
      <c r="G35" s="91"/>
      <c r="H35" s="91"/>
      <c r="I35" s="92"/>
      <c r="J35" s="92"/>
      <c r="K35" s="96">
        <f t="shared" ref="K35:L38" si="4">SUM(I35)</f>
        <v>0</v>
      </c>
      <c r="L35" s="96">
        <f t="shared" si="4"/>
        <v>0</v>
      </c>
      <c r="M35" s="96">
        <f>SUM(K35,L35)</f>
        <v>0</v>
      </c>
      <c r="N35" s="1"/>
    </row>
    <row r="36" spans="1:14" ht="28.5" x14ac:dyDescent="0.2">
      <c r="A36" s="28" t="s">
        <v>61</v>
      </c>
      <c r="B36" s="472"/>
      <c r="C36" s="474"/>
      <c r="D36" s="507"/>
      <c r="E36" s="91"/>
      <c r="F36" s="91"/>
      <c r="G36" s="91"/>
      <c r="H36" s="91"/>
      <c r="I36" s="92">
        <v>1</v>
      </c>
      <c r="J36" s="92"/>
      <c r="K36" s="96">
        <f t="shared" si="4"/>
        <v>1</v>
      </c>
      <c r="L36" s="96">
        <f t="shared" si="4"/>
        <v>0</v>
      </c>
      <c r="M36" s="96">
        <f t="shared" si="1"/>
        <v>1</v>
      </c>
      <c r="N36" s="1"/>
    </row>
    <row r="37" spans="1:14" ht="14.25" x14ac:dyDescent="0.2">
      <c r="A37" s="28" t="s">
        <v>101</v>
      </c>
      <c r="B37" s="472"/>
      <c r="C37" s="474"/>
      <c r="D37" s="507"/>
      <c r="E37" s="91"/>
      <c r="F37" s="91"/>
      <c r="G37" s="91"/>
      <c r="H37" s="91"/>
      <c r="I37" s="92"/>
      <c r="J37" s="92"/>
      <c r="K37" s="96">
        <f t="shared" si="4"/>
        <v>0</v>
      </c>
      <c r="L37" s="96">
        <f t="shared" si="4"/>
        <v>0</v>
      </c>
      <c r="M37" s="96">
        <f t="shared" si="1"/>
        <v>0</v>
      </c>
      <c r="N37" s="1"/>
    </row>
    <row r="38" spans="1:14" ht="14.25" x14ac:dyDescent="0.2">
      <c r="A38" s="28" t="s">
        <v>102</v>
      </c>
      <c r="B38" s="472"/>
      <c r="C38" s="475"/>
      <c r="D38" s="508"/>
      <c r="E38" s="91"/>
      <c r="F38" s="91"/>
      <c r="G38" s="91"/>
      <c r="H38" s="91"/>
      <c r="I38" s="92"/>
      <c r="J38" s="92"/>
      <c r="K38" s="96">
        <f t="shared" si="4"/>
        <v>0</v>
      </c>
      <c r="L38" s="96">
        <f t="shared" si="4"/>
        <v>0</v>
      </c>
      <c r="M38" s="96">
        <f t="shared" si="1"/>
        <v>0</v>
      </c>
      <c r="N38" s="1"/>
    </row>
    <row r="39" spans="1:14" ht="28.5" x14ac:dyDescent="0.2">
      <c r="A39" s="27" t="s">
        <v>65</v>
      </c>
      <c r="B39" s="472"/>
      <c r="C39" s="473" t="s">
        <v>105</v>
      </c>
      <c r="D39" s="506">
        <v>1</v>
      </c>
      <c r="E39" s="91"/>
      <c r="F39" s="91"/>
      <c r="G39" s="91"/>
      <c r="H39" s="91"/>
      <c r="I39" s="92">
        <v>1</v>
      </c>
      <c r="J39" s="92"/>
      <c r="K39" s="96">
        <f t="shared" ref="K39:L41" si="5">SUM(I39)</f>
        <v>1</v>
      </c>
      <c r="L39" s="96">
        <f t="shared" si="5"/>
        <v>0</v>
      </c>
      <c r="M39" s="96">
        <f t="shared" si="1"/>
        <v>1</v>
      </c>
      <c r="N39" s="1"/>
    </row>
    <row r="40" spans="1:14" ht="14.25" x14ac:dyDescent="0.2">
      <c r="A40" s="110" t="s">
        <v>103</v>
      </c>
      <c r="B40" s="472"/>
      <c r="C40" s="475"/>
      <c r="D40" s="508"/>
      <c r="E40" s="91"/>
      <c r="F40" s="91"/>
      <c r="G40" s="91"/>
      <c r="H40" s="91"/>
      <c r="I40" s="92"/>
      <c r="J40" s="92"/>
      <c r="K40" s="96">
        <f t="shared" si="5"/>
        <v>0</v>
      </c>
      <c r="L40" s="96">
        <f t="shared" si="5"/>
        <v>0</v>
      </c>
      <c r="M40" s="96">
        <f t="shared" si="1"/>
        <v>0</v>
      </c>
      <c r="N40" s="1"/>
    </row>
    <row r="41" spans="1:14" ht="14.25" x14ac:dyDescent="0.2">
      <c r="A41" s="28" t="s">
        <v>104</v>
      </c>
      <c r="B41" s="472"/>
      <c r="C41" s="473" t="s">
        <v>97</v>
      </c>
      <c r="D41" s="506">
        <v>1</v>
      </c>
      <c r="E41" s="91"/>
      <c r="F41" s="91"/>
      <c r="G41" s="91"/>
      <c r="H41" s="91"/>
      <c r="I41" s="92">
        <v>1</v>
      </c>
      <c r="J41" s="92"/>
      <c r="K41" s="96">
        <f t="shared" si="5"/>
        <v>1</v>
      </c>
      <c r="L41" s="96">
        <f t="shared" si="5"/>
        <v>0</v>
      </c>
      <c r="M41" s="96">
        <f t="shared" si="1"/>
        <v>1</v>
      </c>
      <c r="N41" s="1"/>
    </row>
    <row r="42" spans="1:14" ht="43.5" thickBot="1" x14ac:dyDescent="0.25">
      <c r="A42" s="113" t="s">
        <v>67</v>
      </c>
      <c r="B42" s="472"/>
      <c r="C42" s="474"/>
      <c r="D42" s="507"/>
      <c r="E42" s="177"/>
      <c r="F42" s="177"/>
      <c r="G42" s="177"/>
      <c r="H42" s="177"/>
      <c r="I42" s="178"/>
      <c r="J42" s="178"/>
      <c r="K42" s="96">
        <f>SUM(I42)</f>
        <v>0</v>
      </c>
      <c r="L42" s="96">
        <f>SUM(J42)</f>
        <v>0</v>
      </c>
      <c r="M42" s="96">
        <f t="shared" si="1"/>
        <v>0</v>
      </c>
      <c r="N42" s="1"/>
    </row>
    <row r="43" spans="1:14" ht="18.75" thickBot="1" x14ac:dyDescent="0.25">
      <c r="A43" s="465" t="s">
        <v>21</v>
      </c>
      <c r="B43" s="466"/>
      <c r="C43" s="466"/>
      <c r="D43" s="466"/>
      <c r="E43" s="466"/>
      <c r="F43" s="466"/>
      <c r="G43" s="466"/>
      <c r="H43" s="466"/>
      <c r="I43" s="466"/>
      <c r="J43" s="467"/>
      <c r="K43" s="179">
        <f>SUM(K8:K42)</f>
        <v>19</v>
      </c>
      <c r="L43" s="179">
        <f>SUM(L8:L42)</f>
        <v>6</v>
      </c>
      <c r="M43" s="179">
        <f>SUM(M8:M42)</f>
        <v>25</v>
      </c>
      <c r="N43" s="38"/>
    </row>
    <row r="44" spans="1:14" ht="18" x14ac:dyDescent="0.25">
      <c r="A44" s="180"/>
    </row>
    <row r="45" spans="1:14" ht="18" x14ac:dyDescent="0.2">
      <c r="A45" s="468" t="s">
        <v>119</v>
      </c>
      <c r="B45" s="469"/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470"/>
    </row>
    <row r="46" spans="1:14" x14ac:dyDescent="0.2">
      <c r="A46" s="1" t="s">
        <v>164</v>
      </c>
      <c r="B46" s="1" t="s">
        <v>165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4" x14ac:dyDescent="0.2">
      <c r="A47" s="1" t="s">
        <v>166</v>
      </c>
      <c r="B47" s="1" t="s">
        <v>167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mergeCells count="39">
    <mergeCell ref="A1:M1"/>
    <mergeCell ref="A2:M2"/>
    <mergeCell ref="A3:M3"/>
    <mergeCell ref="A4:M4"/>
    <mergeCell ref="E5:F5"/>
    <mergeCell ref="G5:H5"/>
    <mergeCell ref="I5:J5"/>
    <mergeCell ref="K5:M5"/>
    <mergeCell ref="K6:L6"/>
    <mergeCell ref="A7:D7"/>
    <mergeCell ref="E7:J7"/>
    <mergeCell ref="M7:N7"/>
    <mergeCell ref="B8:B20"/>
    <mergeCell ref="C8:C10"/>
    <mergeCell ref="D8:D10"/>
    <mergeCell ref="C11:C13"/>
    <mergeCell ref="D11:D13"/>
    <mergeCell ref="C14:C15"/>
    <mergeCell ref="D14:D15"/>
    <mergeCell ref="C16:C20"/>
    <mergeCell ref="D16:D20"/>
    <mergeCell ref="B21:B29"/>
    <mergeCell ref="C21:C24"/>
    <mergeCell ref="D21:D24"/>
    <mergeCell ref="C25:C26"/>
    <mergeCell ref="D25:D26"/>
    <mergeCell ref="C27:C29"/>
    <mergeCell ref="D27:D29"/>
    <mergeCell ref="A43:J43"/>
    <mergeCell ref="A45:M45"/>
    <mergeCell ref="B30:B42"/>
    <mergeCell ref="C30:C33"/>
    <mergeCell ref="D30:D33"/>
    <mergeCell ref="C34:C38"/>
    <mergeCell ref="D34:D38"/>
    <mergeCell ref="C39:C40"/>
    <mergeCell ref="D39:D40"/>
    <mergeCell ref="C41:C42"/>
    <mergeCell ref="D41:D42"/>
  </mergeCells>
  <phoneticPr fontId="11" type="noConversion"/>
  <pageMargins left="0.75" right="0.75" top="1" bottom="1" header="0.5" footer="0.5"/>
  <pageSetup paperSize="9" scale="6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zoomScale="75" workbookViewId="0">
      <selection activeCell="A3" sqref="A3:M3"/>
    </sheetView>
  </sheetViews>
  <sheetFormatPr defaultRowHeight="12.75" x14ac:dyDescent="0.2"/>
  <cols>
    <col min="1" max="1" width="71.140625" style="1" customWidth="1"/>
    <col min="2" max="2" width="9.28515625" style="1" customWidth="1"/>
    <col min="3" max="3" width="8" style="1" customWidth="1"/>
    <col min="4" max="4" width="17.140625" style="1" customWidth="1"/>
    <col min="5" max="10" width="9.140625" style="1"/>
    <col min="11" max="11" width="10.140625" style="1" customWidth="1"/>
    <col min="12" max="12" width="11.7109375" style="1" customWidth="1"/>
    <col min="13" max="13" width="11.42578125" style="1" customWidth="1"/>
    <col min="14" max="14" width="9.140625" style="1" hidden="1" customWidth="1"/>
    <col min="15" max="16384" width="9.140625" style="1"/>
  </cols>
  <sheetData>
    <row r="1" spans="1:14" s="2" customFormat="1" ht="33.75" customHeight="1" x14ac:dyDescent="0.3">
      <c r="A1" s="511" t="s">
        <v>69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</row>
    <row r="2" spans="1:14" s="4" customFormat="1" ht="45.75" customHeight="1" x14ac:dyDescent="0.2">
      <c r="A2" s="513" t="s">
        <v>70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</row>
    <row r="3" spans="1:14" s="11" customFormat="1" ht="30" customHeight="1" x14ac:dyDescent="0.2">
      <c r="A3" s="435" t="s">
        <v>71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</row>
    <row r="4" spans="1:14" s="2" customFormat="1" ht="25.5" customHeight="1" x14ac:dyDescent="0.3">
      <c r="A4" s="516" t="s">
        <v>68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</row>
    <row r="5" spans="1:14" ht="20.25" x14ac:dyDescent="0.3">
      <c r="A5" s="5" t="s">
        <v>72</v>
      </c>
      <c r="B5" s="47"/>
      <c r="C5" s="48"/>
      <c r="D5" s="7"/>
      <c r="E5" s="303" t="s">
        <v>0</v>
      </c>
      <c r="F5" s="518"/>
      <c r="G5" s="305" t="s">
        <v>1</v>
      </c>
      <c r="H5" s="519"/>
      <c r="I5" s="290" t="s">
        <v>2</v>
      </c>
      <c r="J5" s="522"/>
      <c r="K5" s="292"/>
      <c r="L5" s="293"/>
      <c r="M5" s="294"/>
    </row>
    <row r="6" spans="1:14" s="10" customFormat="1" ht="82.5" customHeight="1" x14ac:dyDescent="0.2">
      <c r="A6" s="8" t="s">
        <v>9</v>
      </c>
      <c r="B6" s="17" t="s">
        <v>14</v>
      </c>
      <c r="C6" s="18" t="s">
        <v>3</v>
      </c>
      <c r="D6" s="12" t="s">
        <v>29</v>
      </c>
      <c r="E6" s="29" t="s">
        <v>4</v>
      </c>
      <c r="F6" s="30" t="s">
        <v>5</v>
      </c>
      <c r="G6" s="31" t="s">
        <v>4</v>
      </c>
      <c r="H6" s="32" t="s">
        <v>5</v>
      </c>
      <c r="I6" s="34" t="s">
        <v>4</v>
      </c>
      <c r="J6" s="35" t="s">
        <v>5</v>
      </c>
      <c r="K6" s="443" t="s">
        <v>10</v>
      </c>
      <c r="L6" s="444"/>
      <c r="M6" s="9"/>
    </row>
    <row r="7" spans="1:14" s="39" customFormat="1" ht="45.75" customHeight="1" x14ac:dyDescent="0.2">
      <c r="A7" s="13"/>
      <c r="B7" s="14"/>
      <c r="C7" s="15"/>
      <c r="D7" s="16"/>
      <c r="E7" s="526" t="s">
        <v>30</v>
      </c>
      <c r="F7" s="527"/>
      <c r="G7" s="527"/>
      <c r="H7" s="527"/>
      <c r="I7" s="527"/>
      <c r="J7" s="528"/>
      <c r="K7" s="19" t="s">
        <v>4</v>
      </c>
      <c r="L7" s="19" t="s">
        <v>15</v>
      </c>
      <c r="M7" s="443" t="s">
        <v>10</v>
      </c>
      <c r="N7" s="444"/>
    </row>
    <row r="8" spans="1:14" s="39" customFormat="1" ht="35.25" customHeight="1" x14ac:dyDescent="0.2">
      <c r="A8" s="27" t="s">
        <v>39</v>
      </c>
      <c r="B8" s="20" t="s">
        <v>6</v>
      </c>
      <c r="C8" s="21" t="s">
        <v>7</v>
      </c>
      <c r="D8" s="3"/>
      <c r="E8" s="50"/>
      <c r="F8" s="50"/>
      <c r="G8" s="49"/>
      <c r="H8" s="49"/>
      <c r="I8" s="51"/>
      <c r="J8" s="51"/>
      <c r="K8" s="40">
        <f t="shared" ref="K8:L19" si="0">SUM(E8)</f>
        <v>0</v>
      </c>
      <c r="L8" s="40">
        <f t="shared" si="0"/>
        <v>0</v>
      </c>
      <c r="M8" s="40">
        <f t="shared" ref="M8:M38" si="1">SUM(K8,L8)</f>
        <v>0</v>
      </c>
    </row>
    <row r="9" spans="1:14" s="39" customFormat="1" ht="35.25" customHeight="1" x14ac:dyDescent="0.2">
      <c r="A9" s="27" t="s">
        <v>40</v>
      </c>
      <c r="B9" s="22" t="s">
        <v>6</v>
      </c>
      <c r="C9" s="21" t="s">
        <v>7</v>
      </c>
      <c r="D9" s="3"/>
      <c r="E9" s="50"/>
      <c r="F9" s="50"/>
      <c r="G9" s="49"/>
      <c r="H9" s="49"/>
      <c r="I9" s="51"/>
      <c r="J9" s="51"/>
      <c r="K9" s="40">
        <f t="shared" si="0"/>
        <v>0</v>
      </c>
      <c r="L9" s="40">
        <f t="shared" si="0"/>
        <v>0</v>
      </c>
      <c r="M9" s="40">
        <f t="shared" si="1"/>
        <v>0</v>
      </c>
    </row>
    <row r="10" spans="1:14" s="39" customFormat="1" ht="35.25" customHeight="1" x14ac:dyDescent="0.2">
      <c r="A10" s="28" t="s">
        <v>41</v>
      </c>
      <c r="B10" s="20" t="s">
        <v>6</v>
      </c>
      <c r="C10" s="21" t="s">
        <v>7</v>
      </c>
      <c r="D10" s="3"/>
      <c r="E10" s="50"/>
      <c r="F10" s="50"/>
      <c r="G10" s="49"/>
      <c r="H10" s="49"/>
      <c r="I10" s="51"/>
      <c r="J10" s="51"/>
      <c r="K10" s="40">
        <f t="shared" si="0"/>
        <v>0</v>
      </c>
      <c r="L10" s="40">
        <f t="shared" si="0"/>
        <v>0</v>
      </c>
      <c r="M10" s="40">
        <f t="shared" si="1"/>
        <v>0</v>
      </c>
    </row>
    <row r="11" spans="1:14" s="39" customFormat="1" ht="36.75" customHeight="1" x14ac:dyDescent="0.2">
      <c r="A11" s="74" t="s">
        <v>42</v>
      </c>
      <c r="B11" s="20" t="s">
        <v>6</v>
      </c>
      <c r="C11" s="21" t="s">
        <v>7</v>
      </c>
      <c r="D11" s="3"/>
      <c r="E11" s="50"/>
      <c r="F11" s="50"/>
      <c r="G11" s="49"/>
      <c r="H11" s="49"/>
      <c r="I11" s="51"/>
      <c r="J11" s="51"/>
      <c r="K11" s="40">
        <f t="shared" si="0"/>
        <v>0</v>
      </c>
      <c r="L11" s="40">
        <f t="shared" si="0"/>
        <v>0</v>
      </c>
      <c r="M11" s="40">
        <f t="shared" si="1"/>
        <v>0</v>
      </c>
    </row>
    <row r="12" spans="1:14" s="39" customFormat="1" ht="35.25" customHeight="1" x14ac:dyDescent="0.2">
      <c r="A12" s="28" t="s">
        <v>43</v>
      </c>
      <c r="B12" s="23" t="s">
        <v>6</v>
      </c>
      <c r="C12" s="21" t="s">
        <v>12</v>
      </c>
      <c r="D12" s="3"/>
      <c r="E12" s="50"/>
      <c r="F12" s="50"/>
      <c r="G12" s="49"/>
      <c r="H12" s="49"/>
      <c r="I12" s="51"/>
      <c r="J12" s="51"/>
      <c r="K12" s="40">
        <f t="shared" si="0"/>
        <v>0</v>
      </c>
      <c r="L12" s="40">
        <f t="shared" si="0"/>
        <v>0</v>
      </c>
      <c r="M12" s="40">
        <f t="shared" si="1"/>
        <v>0</v>
      </c>
    </row>
    <row r="13" spans="1:14" s="39" customFormat="1" ht="35.25" customHeight="1" x14ac:dyDescent="0.2">
      <c r="A13" s="27" t="s">
        <v>44</v>
      </c>
      <c r="B13" s="23" t="s">
        <v>6</v>
      </c>
      <c r="C13" s="21" t="s">
        <v>12</v>
      </c>
      <c r="D13" s="3"/>
      <c r="E13" s="50"/>
      <c r="F13" s="50"/>
      <c r="G13" s="49"/>
      <c r="H13" s="49"/>
      <c r="I13" s="51"/>
      <c r="J13" s="51"/>
      <c r="K13" s="40">
        <f t="shared" si="0"/>
        <v>0</v>
      </c>
      <c r="L13" s="40">
        <f t="shared" si="0"/>
        <v>0</v>
      </c>
      <c r="M13" s="40">
        <f t="shared" si="1"/>
        <v>0</v>
      </c>
    </row>
    <row r="14" spans="1:14" s="39" customFormat="1" ht="35.25" customHeight="1" x14ac:dyDescent="0.2">
      <c r="A14" s="27" t="s">
        <v>45</v>
      </c>
      <c r="B14" s="23" t="s">
        <v>6</v>
      </c>
      <c r="C14" s="21" t="s">
        <v>12</v>
      </c>
      <c r="D14" s="3"/>
      <c r="E14" s="50"/>
      <c r="F14" s="50"/>
      <c r="G14" s="49"/>
      <c r="H14" s="49"/>
      <c r="I14" s="51"/>
      <c r="J14" s="51"/>
      <c r="K14" s="40">
        <f t="shared" si="0"/>
        <v>0</v>
      </c>
      <c r="L14" s="40">
        <f t="shared" si="0"/>
        <v>0</v>
      </c>
      <c r="M14" s="40">
        <f t="shared" si="1"/>
        <v>0</v>
      </c>
    </row>
    <row r="15" spans="1:14" s="39" customFormat="1" ht="35.25" customHeight="1" x14ac:dyDescent="0.2">
      <c r="A15" s="27" t="s">
        <v>46</v>
      </c>
      <c r="B15" s="23" t="s">
        <v>6</v>
      </c>
      <c r="C15" s="21" t="s">
        <v>16</v>
      </c>
      <c r="D15" s="3"/>
      <c r="E15" s="50"/>
      <c r="F15" s="50"/>
      <c r="G15" s="49"/>
      <c r="H15" s="49"/>
      <c r="I15" s="51"/>
      <c r="J15" s="51"/>
      <c r="K15" s="40">
        <f t="shared" si="0"/>
        <v>0</v>
      </c>
      <c r="L15" s="40">
        <f t="shared" si="0"/>
        <v>0</v>
      </c>
      <c r="M15" s="40">
        <f t="shared" si="1"/>
        <v>0</v>
      </c>
    </row>
    <row r="16" spans="1:14" s="39" customFormat="1" ht="35.25" customHeight="1" x14ac:dyDescent="0.2">
      <c r="A16" s="28" t="s">
        <v>47</v>
      </c>
      <c r="B16" s="23" t="s">
        <v>6</v>
      </c>
      <c r="C16" s="21" t="s">
        <v>16</v>
      </c>
      <c r="D16" s="3"/>
      <c r="E16" s="50"/>
      <c r="F16" s="50"/>
      <c r="G16" s="49"/>
      <c r="H16" s="49"/>
      <c r="I16" s="51"/>
      <c r="J16" s="51"/>
      <c r="K16" s="40">
        <f t="shared" si="0"/>
        <v>0</v>
      </c>
      <c r="L16" s="40">
        <f t="shared" si="0"/>
        <v>0</v>
      </c>
      <c r="M16" s="40">
        <f t="shared" si="1"/>
        <v>0</v>
      </c>
    </row>
    <row r="17" spans="1:17" s="39" customFormat="1" ht="35.25" customHeight="1" x14ac:dyDescent="0.2">
      <c r="A17" s="28" t="s">
        <v>20</v>
      </c>
      <c r="B17" s="20" t="s">
        <v>6</v>
      </c>
      <c r="C17" s="21" t="s">
        <v>11</v>
      </c>
      <c r="D17" s="3"/>
      <c r="E17" s="50"/>
      <c r="F17" s="50"/>
      <c r="G17" s="49"/>
      <c r="H17" s="49"/>
      <c r="I17" s="51"/>
      <c r="J17" s="51"/>
      <c r="K17" s="40">
        <f t="shared" si="0"/>
        <v>0</v>
      </c>
      <c r="L17" s="40">
        <f t="shared" si="0"/>
        <v>0</v>
      </c>
      <c r="M17" s="40">
        <f t="shared" si="1"/>
        <v>0</v>
      </c>
    </row>
    <row r="18" spans="1:17" s="39" customFormat="1" ht="35.25" customHeight="1" x14ac:dyDescent="0.2">
      <c r="A18" s="28" t="s">
        <v>48</v>
      </c>
      <c r="B18" s="20" t="s">
        <v>6</v>
      </c>
      <c r="C18" s="21" t="s">
        <v>17</v>
      </c>
      <c r="D18" s="3"/>
      <c r="E18" s="50"/>
      <c r="F18" s="50"/>
      <c r="G18" s="49"/>
      <c r="H18" s="49"/>
      <c r="I18" s="51"/>
      <c r="J18" s="51"/>
      <c r="K18" s="40">
        <f t="shared" si="0"/>
        <v>0</v>
      </c>
      <c r="L18" s="40">
        <f t="shared" si="0"/>
        <v>0</v>
      </c>
      <c r="M18" s="40">
        <f t="shared" si="1"/>
        <v>0</v>
      </c>
    </row>
    <row r="19" spans="1:17" s="39" customFormat="1" ht="35.25" customHeight="1" x14ac:dyDescent="0.2">
      <c r="A19" s="28" t="s">
        <v>49</v>
      </c>
      <c r="B19" s="20" t="s">
        <v>6</v>
      </c>
      <c r="C19" s="21" t="s">
        <v>17</v>
      </c>
      <c r="D19" s="3"/>
      <c r="E19" s="50"/>
      <c r="F19" s="50"/>
      <c r="G19" s="49"/>
      <c r="H19" s="49"/>
      <c r="I19" s="51"/>
      <c r="J19" s="51"/>
      <c r="K19" s="40">
        <f t="shared" si="0"/>
        <v>0</v>
      </c>
      <c r="L19" s="40">
        <f t="shared" si="0"/>
        <v>0</v>
      </c>
      <c r="M19" s="40">
        <f t="shared" si="1"/>
        <v>0</v>
      </c>
    </row>
    <row r="20" spans="1:17" s="39" customFormat="1" ht="35.25" customHeight="1" x14ac:dyDescent="0.2">
      <c r="A20" s="72" t="s">
        <v>50</v>
      </c>
      <c r="B20" s="24" t="s">
        <v>8</v>
      </c>
      <c r="C20" s="25" t="s">
        <v>7</v>
      </c>
      <c r="D20" s="3"/>
      <c r="E20" s="49"/>
      <c r="F20" s="49"/>
      <c r="G20" s="50"/>
      <c r="H20" s="50"/>
      <c r="I20" s="51"/>
      <c r="J20" s="51"/>
      <c r="K20" s="40">
        <f t="shared" ref="K20:L30" si="2">SUM(G20)</f>
        <v>0</v>
      </c>
      <c r="L20" s="40">
        <f t="shared" si="2"/>
        <v>0</v>
      </c>
      <c r="M20" s="40">
        <f t="shared" si="1"/>
        <v>0</v>
      </c>
    </row>
    <row r="21" spans="1:17" s="39" customFormat="1" ht="35.25" customHeight="1" x14ac:dyDescent="0.2">
      <c r="A21" s="27" t="s">
        <v>51</v>
      </c>
      <c r="B21" s="24" t="s">
        <v>8</v>
      </c>
      <c r="C21" s="25" t="s">
        <v>7</v>
      </c>
      <c r="D21" s="3"/>
      <c r="E21" s="49"/>
      <c r="F21" s="49"/>
      <c r="G21" s="50"/>
      <c r="H21" s="50"/>
      <c r="I21" s="51"/>
      <c r="J21" s="51"/>
      <c r="K21" s="40">
        <f t="shared" si="2"/>
        <v>0</v>
      </c>
      <c r="L21" s="40">
        <f t="shared" si="2"/>
        <v>0</v>
      </c>
      <c r="M21" s="40">
        <f t="shared" si="1"/>
        <v>0</v>
      </c>
    </row>
    <row r="22" spans="1:17" ht="35.25" customHeight="1" x14ac:dyDescent="0.2">
      <c r="A22" s="28" t="s">
        <v>52</v>
      </c>
      <c r="B22" s="24" t="s">
        <v>8</v>
      </c>
      <c r="C22" s="26" t="s">
        <v>7</v>
      </c>
      <c r="D22" s="3"/>
      <c r="E22" s="53"/>
      <c r="F22" s="53"/>
      <c r="G22" s="50"/>
      <c r="H22" s="50"/>
      <c r="I22" s="53"/>
      <c r="J22" s="53"/>
      <c r="K22" s="40">
        <f t="shared" si="2"/>
        <v>0</v>
      </c>
      <c r="L22" s="40">
        <f t="shared" si="2"/>
        <v>0</v>
      </c>
      <c r="M22" s="40">
        <f t="shared" si="1"/>
        <v>0</v>
      </c>
    </row>
    <row r="23" spans="1:17" ht="35.25" customHeight="1" x14ac:dyDescent="0.2">
      <c r="A23" s="28" t="s">
        <v>53</v>
      </c>
      <c r="B23" s="24" t="s">
        <v>8</v>
      </c>
      <c r="C23" s="26" t="s">
        <v>12</v>
      </c>
      <c r="D23" s="3"/>
      <c r="E23" s="53"/>
      <c r="F23" s="53"/>
      <c r="G23" s="50"/>
      <c r="H23" s="50"/>
      <c r="I23" s="53"/>
      <c r="J23" s="53"/>
      <c r="K23" s="40">
        <f t="shared" si="2"/>
        <v>0</v>
      </c>
      <c r="L23" s="40">
        <f t="shared" si="2"/>
        <v>0</v>
      </c>
      <c r="M23" s="40">
        <f t="shared" si="1"/>
        <v>0</v>
      </c>
    </row>
    <row r="24" spans="1:17" ht="35.25" customHeight="1" x14ac:dyDescent="0.2">
      <c r="A24" s="27" t="s">
        <v>54</v>
      </c>
      <c r="B24" s="24" t="s">
        <v>8</v>
      </c>
      <c r="C24" s="26" t="s">
        <v>12</v>
      </c>
      <c r="D24" s="3"/>
      <c r="E24" s="53"/>
      <c r="F24" s="53"/>
      <c r="G24" s="50"/>
      <c r="H24" s="50"/>
      <c r="I24" s="53"/>
      <c r="J24" s="53"/>
      <c r="K24" s="40">
        <f t="shared" si="2"/>
        <v>0</v>
      </c>
      <c r="L24" s="40">
        <f t="shared" si="2"/>
        <v>0</v>
      </c>
      <c r="M24" s="40">
        <f t="shared" si="1"/>
        <v>0</v>
      </c>
    </row>
    <row r="25" spans="1:17" ht="35.25" customHeight="1" x14ac:dyDescent="0.2">
      <c r="A25" s="27" t="s">
        <v>55</v>
      </c>
      <c r="B25" s="24" t="s">
        <v>8</v>
      </c>
      <c r="C25" s="26" t="s">
        <v>12</v>
      </c>
      <c r="D25" s="3"/>
      <c r="E25" s="53"/>
      <c r="F25" s="53"/>
      <c r="G25" s="50"/>
      <c r="H25" s="50"/>
      <c r="I25" s="53"/>
      <c r="J25" s="53"/>
      <c r="K25" s="40">
        <f t="shared" si="2"/>
        <v>0</v>
      </c>
      <c r="L25" s="40">
        <f t="shared" si="2"/>
        <v>0</v>
      </c>
      <c r="M25" s="40">
        <f t="shared" si="1"/>
        <v>0</v>
      </c>
    </row>
    <row r="26" spans="1:17" ht="35.25" customHeight="1" x14ac:dyDescent="0.2">
      <c r="A26" s="28" t="s">
        <v>56</v>
      </c>
      <c r="B26" s="24" t="s">
        <v>8</v>
      </c>
      <c r="C26" s="26" t="s">
        <v>16</v>
      </c>
      <c r="D26" s="3"/>
      <c r="E26" s="53"/>
      <c r="F26" s="53"/>
      <c r="G26" s="50"/>
      <c r="H26" s="50"/>
      <c r="I26" s="53"/>
      <c r="J26" s="53"/>
      <c r="K26" s="40">
        <f t="shared" si="2"/>
        <v>0</v>
      </c>
      <c r="L26" s="40">
        <f t="shared" si="2"/>
        <v>0</v>
      </c>
      <c r="M26" s="40">
        <f t="shared" si="1"/>
        <v>0</v>
      </c>
    </row>
    <row r="27" spans="1:17" ht="35.25" customHeight="1" x14ac:dyDescent="0.2">
      <c r="A27" s="27" t="s">
        <v>57</v>
      </c>
      <c r="B27" s="24" t="s">
        <v>8</v>
      </c>
      <c r="C27" s="26" t="s">
        <v>16</v>
      </c>
      <c r="D27" s="3"/>
      <c r="E27" s="53"/>
      <c r="F27" s="53"/>
      <c r="G27" s="50"/>
      <c r="H27" s="50"/>
      <c r="I27" s="53"/>
      <c r="J27" s="53"/>
      <c r="K27" s="40">
        <f t="shared" si="2"/>
        <v>0</v>
      </c>
      <c r="L27" s="40">
        <f t="shared" si="2"/>
        <v>0</v>
      </c>
      <c r="M27" s="40">
        <f t="shared" si="1"/>
        <v>0</v>
      </c>
    </row>
    <row r="28" spans="1:17" ht="35.25" customHeight="1" x14ac:dyDescent="0.2">
      <c r="A28" s="73" t="s">
        <v>58</v>
      </c>
      <c r="B28" s="24" t="s">
        <v>8</v>
      </c>
      <c r="C28" s="26" t="s">
        <v>16</v>
      </c>
      <c r="D28" s="3"/>
      <c r="E28" s="53"/>
      <c r="F28" s="53"/>
      <c r="G28" s="50"/>
      <c r="H28" s="50"/>
      <c r="I28" s="53"/>
      <c r="J28" s="53"/>
      <c r="K28" s="40">
        <f t="shared" si="2"/>
        <v>0</v>
      </c>
      <c r="L28" s="40">
        <f t="shared" si="2"/>
        <v>0</v>
      </c>
      <c r="M28" s="40">
        <f t="shared" si="1"/>
        <v>0</v>
      </c>
      <c r="Q28" s="33"/>
    </row>
    <row r="29" spans="1:17" ht="35.25" customHeight="1" x14ac:dyDescent="0.2">
      <c r="A29" s="28" t="s">
        <v>59</v>
      </c>
      <c r="B29" s="24" t="s">
        <v>8</v>
      </c>
      <c r="C29" s="26" t="s">
        <v>17</v>
      </c>
      <c r="D29" s="3"/>
      <c r="E29" s="53"/>
      <c r="F29" s="53"/>
      <c r="G29" s="50"/>
      <c r="H29" s="50"/>
      <c r="I29" s="53"/>
      <c r="J29" s="53"/>
      <c r="K29" s="40">
        <f t="shared" si="2"/>
        <v>0</v>
      </c>
      <c r="L29" s="40">
        <f t="shared" si="2"/>
        <v>0</v>
      </c>
      <c r="M29" s="40">
        <f t="shared" si="1"/>
        <v>0</v>
      </c>
    </row>
    <row r="30" spans="1:17" ht="35.25" customHeight="1" x14ac:dyDescent="0.2">
      <c r="A30" s="28" t="s">
        <v>60</v>
      </c>
      <c r="B30" s="24" t="s">
        <v>8</v>
      </c>
      <c r="C30" s="26" t="s">
        <v>17</v>
      </c>
      <c r="D30" s="3"/>
      <c r="E30" s="53"/>
      <c r="F30" s="53"/>
      <c r="G30" s="50"/>
      <c r="H30" s="50"/>
      <c r="I30" s="53"/>
      <c r="J30" s="53"/>
      <c r="K30" s="40">
        <f t="shared" si="2"/>
        <v>0</v>
      </c>
      <c r="L30" s="40">
        <f t="shared" si="2"/>
        <v>0</v>
      </c>
      <c r="M30" s="40">
        <f t="shared" si="1"/>
        <v>0</v>
      </c>
    </row>
    <row r="31" spans="1:17" ht="35.25" customHeight="1" x14ac:dyDescent="0.2">
      <c r="A31" s="27" t="s">
        <v>18</v>
      </c>
      <c r="B31" s="36" t="s">
        <v>13</v>
      </c>
      <c r="C31" s="37" t="s">
        <v>12</v>
      </c>
      <c r="D31" s="3"/>
      <c r="E31" s="53"/>
      <c r="F31" s="53"/>
      <c r="G31" s="53"/>
      <c r="H31" s="53"/>
      <c r="I31" s="52"/>
      <c r="J31" s="52"/>
      <c r="K31" s="40">
        <f t="shared" ref="K31:L38" si="3">SUM(I31)</f>
        <v>0</v>
      </c>
      <c r="L31" s="40">
        <f t="shared" si="3"/>
        <v>0</v>
      </c>
      <c r="M31" s="40">
        <f t="shared" si="1"/>
        <v>0</v>
      </c>
    </row>
    <row r="32" spans="1:17" ht="35.25" customHeight="1" x14ac:dyDescent="0.2">
      <c r="A32" s="28" t="s">
        <v>61</v>
      </c>
      <c r="B32" s="36" t="s">
        <v>13</v>
      </c>
      <c r="C32" s="37" t="s">
        <v>12</v>
      </c>
      <c r="D32" s="3"/>
      <c r="E32" s="53"/>
      <c r="F32" s="53"/>
      <c r="G32" s="53"/>
      <c r="H32" s="53"/>
      <c r="I32" s="52"/>
      <c r="J32" s="52"/>
      <c r="K32" s="40">
        <f t="shared" si="3"/>
        <v>0</v>
      </c>
      <c r="L32" s="40">
        <f t="shared" si="3"/>
        <v>0</v>
      </c>
      <c r="M32" s="40">
        <f t="shared" si="1"/>
        <v>0</v>
      </c>
    </row>
    <row r="33" spans="1:14" ht="35.25" customHeight="1" x14ac:dyDescent="0.2">
      <c r="A33" s="28" t="s">
        <v>62</v>
      </c>
      <c r="B33" s="36" t="s">
        <v>13</v>
      </c>
      <c r="C33" s="37" t="s">
        <v>12</v>
      </c>
      <c r="D33" s="3"/>
      <c r="E33" s="53"/>
      <c r="F33" s="53"/>
      <c r="G33" s="53"/>
      <c r="H33" s="53"/>
      <c r="I33" s="52"/>
      <c r="J33" s="52"/>
      <c r="K33" s="40">
        <f t="shared" si="3"/>
        <v>0</v>
      </c>
      <c r="L33" s="40">
        <f t="shared" si="3"/>
        <v>0</v>
      </c>
      <c r="M33" s="40">
        <f t="shared" si="1"/>
        <v>0</v>
      </c>
    </row>
    <row r="34" spans="1:14" ht="35.25" customHeight="1" x14ac:dyDescent="0.2">
      <c r="A34" s="28" t="s">
        <v>63</v>
      </c>
      <c r="B34" s="36" t="s">
        <v>13</v>
      </c>
      <c r="C34" s="37" t="s">
        <v>19</v>
      </c>
      <c r="D34" s="3"/>
      <c r="E34" s="53"/>
      <c r="F34" s="53"/>
      <c r="G34" s="53"/>
      <c r="H34" s="53"/>
      <c r="I34" s="52"/>
      <c r="J34" s="52"/>
      <c r="K34" s="40">
        <f t="shared" si="3"/>
        <v>0</v>
      </c>
      <c r="L34" s="40">
        <f t="shared" si="3"/>
        <v>0</v>
      </c>
      <c r="M34" s="40">
        <f t="shared" si="1"/>
        <v>0</v>
      </c>
    </row>
    <row r="35" spans="1:14" ht="35.25" customHeight="1" x14ac:dyDescent="0.2">
      <c r="A35" s="27" t="s">
        <v>64</v>
      </c>
      <c r="B35" s="36" t="s">
        <v>13</v>
      </c>
      <c r="C35" s="37" t="s">
        <v>19</v>
      </c>
      <c r="D35" s="3"/>
      <c r="E35" s="53"/>
      <c r="F35" s="53"/>
      <c r="G35" s="53"/>
      <c r="H35" s="53"/>
      <c r="I35" s="52"/>
      <c r="J35" s="52"/>
      <c r="K35" s="40">
        <f t="shared" si="3"/>
        <v>0</v>
      </c>
      <c r="L35" s="40">
        <f t="shared" si="3"/>
        <v>0</v>
      </c>
      <c r="M35" s="40">
        <f t="shared" si="1"/>
        <v>0</v>
      </c>
    </row>
    <row r="36" spans="1:14" ht="35.25" customHeight="1" x14ac:dyDescent="0.2">
      <c r="A36" s="27" t="s">
        <v>65</v>
      </c>
      <c r="B36" s="36" t="s">
        <v>13</v>
      </c>
      <c r="C36" s="37" t="s">
        <v>11</v>
      </c>
      <c r="D36" s="3"/>
      <c r="E36" s="53"/>
      <c r="F36" s="53"/>
      <c r="G36" s="53"/>
      <c r="H36" s="53"/>
      <c r="I36" s="52"/>
      <c r="J36" s="52"/>
      <c r="K36" s="40">
        <f t="shared" si="3"/>
        <v>0</v>
      </c>
      <c r="L36" s="40">
        <f t="shared" si="3"/>
        <v>0</v>
      </c>
      <c r="M36" s="40">
        <f t="shared" si="1"/>
        <v>0</v>
      </c>
    </row>
    <row r="37" spans="1:14" ht="35.25" customHeight="1" x14ac:dyDescent="0.2">
      <c r="A37" s="73" t="s">
        <v>66</v>
      </c>
      <c r="B37" s="36" t="s">
        <v>13</v>
      </c>
      <c r="C37" s="37" t="s">
        <v>17</v>
      </c>
      <c r="D37" s="3"/>
      <c r="E37" s="53"/>
      <c r="F37" s="53"/>
      <c r="G37" s="53"/>
      <c r="H37" s="53"/>
      <c r="I37" s="52"/>
      <c r="J37" s="52"/>
      <c r="K37" s="40">
        <f t="shared" si="3"/>
        <v>0</v>
      </c>
      <c r="L37" s="40">
        <f t="shared" si="3"/>
        <v>0</v>
      </c>
      <c r="M37" s="40">
        <f t="shared" si="1"/>
        <v>0</v>
      </c>
    </row>
    <row r="38" spans="1:14" ht="40.5" customHeight="1" thickBot="1" x14ac:dyDescent="0.25">
      <c r="A38" s="28" t="s">
        <v>67</v>
      </c>
      <c r="B38" s="36" t="s">
        <v>13</v>
      </c>
      <c r="C38" s="37" t="s">
        <v>17</v>
      </c>
      <c r="D38" s="3"/>
      <c r="E38" s="53"/>
      <c r="F38" s="53"/>
      <c r="G38" s="53"/>
      <c r="H38" s="53"/>
      <c r="I38" s="52"/>
      <c r="J38" s="52"/>
      <c r="K38" s="41">
        <f t="shared" si="3"/>
        <v>0</v>
      </c>
      <c r="L38" s="41">
        <f t="shared" si="3"/>
        <v>0</v>
      </c>
      <c r="M38" s="41">
        <f t="shared" si="1"/>
        <v>0</v>
      </c>
    </row>
    <row r="39" spans="1:14" ht="25.5" customHeight="1" thickBot="1" x14ac:dyDescent="0.3">
      <c r="A39" s="515" t="s">
        <v>21</v>
      </c>
      <c r="B39" s="254"/>
      <c r="C39" s="254"/>
      <c r="D39" s="254"/>
      <c r="E39" s="254"/>
      <c r="F39" s="254"/>
      <c r="G39" s="254"/>
      <c r="H39" s="254"/>
      <c r="I39" s="254"/>
      <c r="J39" s="255"/>
      <c r="K39" s="42">
        <f>SUM(K8:K38)</f>
        <v>0</v>
      </c>
      <c r="L39" s="42">
        <f>SUM(L8:L38)</f>
        <v>0</v>
      </c>
      <c r="M39" s="42">
        <f>SUM(M8:M38)</f>
        <v>0</v>
      </c>
      <c r="N39" s="38"/>
    </row>
    <row r="40" spans="1:14" ht="25.5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5"/>
      <c r="L40" s="55"/>
      <c r="M40" s="55"/>
    </row>
    <row r="41" spans="1:14" ht="25.5" customHeight="1" x14ac:dyDescent="0.3">
      <c r="A41" s="5"/>
      <c r="B41" s="5"/>
      <c r="C41" s="6"/>
      <c r="D41" s="56"/>
      <c r="E41" s="303" t="s">
        <v>0</v>
      </c>
      <c r="F41" s="518"/>
      <c r="G41" s="305" t="s">
        <v>1</v>
      </c>
      <c r="H41" s="519"/>
      <c r="I41" s="290" t="s">
        <v>2</v>
      </c>
      <c r="J41" s="522"/>
      <c r="K41" s="523"/>
      <c r="L41" s="524"/>
      <c r="M41" s="525"/>
    </row>
    <row r="42" spans="1:14" ht="84" customHeight="1" x14ac:dyDescent="0.2">
      <c r="A42" s="8" t="s">
        <v>31</v>
      </c>
      <c r="B42" s="57" t="s">
        <v>14</v>
      </c>
      <c r="C42" s="58" t="s">
        <v>3</v>
      </c>
      <c r="D42" s="59" t="s">
        <v>32</v>
      </c>
      <c r="E42" s="60" t="s">
        <v>4</v>
      </c>
      <c r="F42" s="61" t="s">
        <v>5</v>
      </c>
      <c r="G42" s="62" t="s">
        <v>4</v>
      </c>
      <c r="H42" s="63" t="s">
        <v>5</v>
      </c>
      <c r="I42" s="64" t="s">
        <v>4</v>
      </c>
      <c r="J42" s="65" t="s">
        <v>5</v>
      </c>
      <c r="K42" s="443" t="s">
        <v>10</v>
      </c>
      <c r="L42" s="509"/>
      <c r="M42" s="9"/>
      <c r="N42" s="10"/>
    </row>
    <row r="43" spans="1:14" ht="36.75" customHeight="1" x14ac:dyDescent="0.2">
      <c r="A43" s="66"/>
      <c r="B43" s="67"/>
      <c r="C43" s="68"/>
      <c r="D43" s="69"/>
      <c r="E43" s="510" t="s">
        <v>33</v>
      </c>
      <c r="F43" s="509"/>
      <c r="G43" s="509"/>
      <c r="H43" s="509"/>
      <c r="I43" s="509"/>
      <c r="J43" s="509"/>
      <c r="K43" s="70" t="s">
        <v>4</v>
      </c>
      <c r="L43" s="70" t="s">
        <v>15</v>
      </c>
      <c r="M43" s="520" t="s">
        <v>10</v>
      </c>
      <c r="N43" s="521"/>
    </row>
  </sheetData>
  <mergeCells count="19">
    <mergeCell ref="K41:M41"/>
    <mergeCell ref="I5:J5"/>
    <mergeCell ref="E7:J7"/>
    <mergeCell ref="K42:L42"/>
    <mergeCell ref="E43:J43"/>
    <mergeCell ref="A1:M1"/>
    <mergeCell ref="A2:M2"/>
    <mergeCell ref="A39:J39"/>
    <mergeCell ref="A4:M4"/>
    <mergeCell ref="A3:M3"/>
    <mergeCell ref="K6:L6"/>
    <mergeCell ref="K5:M5"/>
    <mergeCell ref="M7:N7"/>
    <mergeCell ref="E5:F5"/>
    <mergeCell ref="G5:H5"/>
    <mergeCell ref="M43:N43"/>
    <mergeCell ref="E41:F41"/>
    <mergeCell ref="G41:H41"/>
    <mergeCell ref="I41:J41"/>
  </mergeCells>
  <phoneticPr fontId="11" type="noConversion"/>
  <pageMargins left="0.75" right="0.75" top="1" bottom="1" header="0.5" footer="0.5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14" zoomScale="75" zoomScaleNormal="70" workbookViewId="0">
      <selection activeCell="A2" sqref="A2:M2"/>
    </sheetView>
  </sheetViews>
  <sheetFormatPr defaultRowHeight="12.75" x14ac:dyDescent="0.2"/>
  <cols>
    <col min="1" max="1" width="71.140625" style="146" customWidth="1"/>
    <col min="2" max="2" width="9.28515625" style="146" customWidth="1"/>
    <col min="3" max="3" width="9.5703125" style="146" customWidth="1"/>
    <col min="4" max="4" width="17.140625" style="202" customWidth="1"/>
    <col min="5" max="5" width="9.140625" style="202"/>
    <col min="6" max="8" width="9.140625" style="146"/>
    <col min="9" max="10" width="9.140625" style="146" customWidth="1"/>
    <col min="11" max="11" width="10.140625" style="146" customWidth="1"/>
    <col min="12" max="12" width="11.7109375" style="146" customWidth="1"/>
    <col min="13" max="13" width="11.42578125" style="146" customWidth="1"/>
    <col min="14" max="14" width="9.140625" style="146" hidden="1" customWidth="1"/>
    <col min="15" max="16384" width="9.140625" style="146"/>
  </cols>
  <sheetData>
    <row r="1" spans="1:14" s="143" customFormat="1" ht="33.75" customHeight="1" x14ac:dyDescent="0.2">
      <c r="A1" s="337" t="s">
        <v>69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9"/>
      <c r="N1" s="116"/>
    </row>
    <row r="2" spans="1:14" s="144" customFormat="1" ht="43.5" customHeight="1" x14ac:dyDescent="0.2">
      <c r="A2" s="340" t="s">
        <v>107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125"/>
    </row>
    <row r="3" spans="1:14" s="145" customFormat="1" ht="30" customHeight="1" x14ac:dyDescent="0.2">
      <c r="A3" s="355" t="s">
        <v>108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131"/>
    </row>
    <row r="4" spans="1:14" s="143" customFormat="1" ht="25.5" customHeight="1" x14ac:dyDescent="0.2">
      <c r="A4" s="369" t="s">
        <v>122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1"/>
      <c r="N4" s="116"/>
    </row>
    <row r="5" spans="1:14" ht="20.25" x14ac:dyDescent="0.3">
      <c r="A5" s="164" t="s">
        <v>121</v>
      </c>
      <c r="B5" s="141"/>
      <c r="C5" s="142"/>
      <c r="D5" s="201"/>
      <c r="E5" s="343" t="s">
        <v>0</v>
      </c>
      <c r="F5" s="344"/>
      <c r="G5" s="362" t="s">
        <v>1</v>
      </c>
      <c r="H5" s="363"/>
      <c r="I5" s="364" t="s">
        <v>2</v>
      </c>
      <c r="J5" s="365"/>
      <c r="K5" s="359"/>
      <c r="L5" s="360"/>
      <c r="M5" s="361"/>
      <c r="N5" s="115"/>
    </row>
    <row r="6" spans="1:14" s="147" customFormat="1" ht="82.5" customHeight="1" x14ac:dyDescent="0.2">
      <c r="A6" s="127" t="s">
        <v>9</v>
      </c>
      <c r="B6" s="153" t="s">
        <v>14</v>
      </c>
      <c r="C6" s="154" t="s">
        <v>3</v>
      </c>
      <c r="D6" s="152" t="s">
        <v>111</v>
      </c>
      <c r="E6" s="135" t="s">
        <v>4</v>
      </c>
      <c r="F6" s="136" t="s">
        <v>5</v>
      </c>
      <c r="G6" s="137" t="s">
        <v>4</v>
      </c>
      <c r="H6" s="138" t="s">
        <v>5</v>
      </c>
      <c r="I6" s="139" t="s">
        <v>4</v>
      </c>
      <c r="J6" s="140" t="s">
        <v>5</v>
      </c>
      <c r="K6" s="357" t="s">
        <v>10</v>
      </c>
      <c r="L6" s="358"/>
      <c r="M6" s="128"/>
      <c r="N6" s="129"/>
    </row>
    <row r="7" spans="1:14" s="148" customFormat="1" ht="68.25" customHeight="1" x14ac:dyDescent="0.2">
      <c r="A7" s="347" t="s">
        <v>112</v>
      </c>
      <c r="B7" s="348"/>
      <c r="C7" s="348"/>
      <c r="D7" s="349"/>
      <c r="E7" s="366" t="s">
        <v>75</v>
      </c>
      <c r="F7" s="367"/>
      <c r="G7" s="367"/>
      <c r="H7" s="367"/>
      <c r="I7" s="367"/>
      <c r="J7" s="368"/>
      <c r="K7" s="132" t="s">
        <v>4</v>
      </c>
      <c r="L7" s="132" t="s">
        <v>15</v>
      </c>
      <c r="M7" s="357" t="s">
        <v>10</v>
      </c>
      <c r="N7" s="358"/>
    </row>
    <row r="8" spans="1:14" s="148" customFormat="1" ht="25.5" customHeight="1" x14ac:dyDescent="0.2">
      <c r="A8" s="165" t="s">
        <v>89</v>
      </c>
      <c r="B8" s="321" t="s">
        <v>6</v>
      </c>
      <c r="C8" s="324" t="s">
        <v>120</v>
      </c>
      <c r="D8" s="350">
        <v>4</v>
      </c>
      <c r="E8" s="207">
        <v>4</v>
      </c>
      <c r="F8" s="117"/>
      <c r="G8" s="121"/>
      <c r="H8" s="121"/>
      <c r="I8" s="122"/>
      <c r="J8" s="123"/>
      <c r="K8" s="119">
        <f t="shared" ref="K8:K20" si="0">SUM(E8)</f>
        <v>4</v>
      </c>
      <c r="L8" s="119">
        <f t="shared" ref="L8:L20" si="1">SUM(F8)</f>
        <v>0</v>
      </c>
      <c r="M8" s="119">
        <f t="shared" ref="M8:M42" si="2">SUM(K8,L8)</f>
        <v>4</v>
      </c>
      <c r="N8" s="118"/>
    </row>
    <row r="9" spans="1:14" s="148" customFormat="1" ht="30.75" customHeight="1" x14ac:dyDescent="0.2">
      <c r="A9" s="133" t="s">
        <v>78</v>
      </c>
      <c r="B9" s="322"/>
      <c r="C9" s="325"/>
      <c r="D9" s="351"/>
      <c r="E9" s="207"/>
      <c r="F9" s="117">
        <v>4</v>
      </c>
      <c r="G9" s="121"/>
      <c r="H9" s="121"/>
      <c r="I9" s="122"/>
      <c r="J9" s="123"/>
      <c r="K9" s="119">
        <f t="shared" si="0"/>
        <v>0</v>
      </c>
      <c r="L9" s="119">
        <f t="shared" si="1"/>
        <v>4</v>
      </c>
      <c r="M9" s="119">
        <f t="shared" si="2"/>
        <v>4</v>
      </c>
      <c r="N9" s="118"/>
    </row>
    <row r="10" spans="1:14" s="148" customFormat="1" ht="34.5" customHeight="1" x14ac:dyDescent="0.2">
      <c r="A10" s="133" t="s">
        <v>79</v>
      </c>
      <c r="B10" s="322"/>
      <c r="C10" s="325"/>
      <c r="D10" s="352"/>
      <c r="E10" s="207"/>
      <c r="F10" s="117"/>
      <c r="G10" s="121"/>
      <c r="H10" s="121"/>
      <c r="I10" s="122"/>
      <c r="J10" s="123"/>
      <c r="K10" s="119">
        <f t="shared" si="0"/>
        <v>0</v>
      </c>
      <c r="L10" s="119">
        <f t="shared" si="1"/>
        <v>0</v>
      </c>
      <c r="M10" s="119">
        <f t="shared" si="2"/>
        <v>0</v>
      </c>
      <c r="N10" s="118"/>
    </row>
    <row r="11" spans="1:14" s="148" customFormat="1" ht="32.25" customHeight="1" x14ac:dyDescent="0.2">
      <c r="A11" s="159" t="s">
        <v>90</v>
      </c>
      <c r="B11" s="322"/>
      <c r="C11" s="346" t="s">
        <v>92</v>
      </c>
      <c r="D11" s="350">
        <v>5</v>
      </c>
      <c r="E11" s="207"/>
      <c r="F11" s="117">
        <v>5</v>
      </c>
      <c r="G11" s="121"/>
      <c r="H11" s="121"/>
      <c r="I11" s="122"/>
      <c r="J11" s="123"/>
      <c r="K11" s="119">
        <f t="shared" si="0"/>
        <v>0</v>
      </c>
      <c r="L11" s="119">
        <f t="shared" si="1"/>
        <v>5</v>
      </c>
      <c r="M11" s="119">
        <f t="shared" si="2"/>
        <v>5</v>
      </c>
      <c r="N11" s="118"/>
    </row>
    <row r="12" spans="1:14" s="148" customFormat="1" ht="29.25" customHeight="1" x14ac:dyDescent="0.2">
      <c r="A12" s="159" t="s">
        <v>91</v>
      </c>
      <c r="B12" s="322"/>
      <c r="C12" s="346"/>
      <c r="D12" s="351"/>
      <c r="E12" s="207"/>
      <c r="F12" s="117">
        <v>5</v>
      </c>
      <c r="G12" s="121"/>
      <c r="H12" s="121"/>
      <c r="I12" s="122"/>
      <c r="J12" s="123"/>
      <c r="K12" s="119">
        <f t="shared" si="0"/>
        <v>0</v>
      </c>
      <c r="L12" s="119">
        <f t="shared" si="1"/>
        <v>5</v>
      </c>
      <c r="M12" s="119">
        <f t="shared" si="2"/>
        <v>5</v>
      </c>
      <c r="N12" s="118"/>
    </row>
    <row r="13" spans="1:14" s="148" customFormat="1" ht="23.25" customHeight="1" x14ac:dyDescent="0.2">
      <c r="A13" s="134" t="s">
        <v>20</v>
      </c>
      <c r="B13" s="322"/>
      <c r="C13" s="346"/>
      <c r="D13" s="352"/>
      <c r="E13" s="207"/>
      <c r="F13" s="117"/>
      <c r="G13" s="121"/>
      <c r="H13" s="121"/>
      <c r="I13" s="122"/>
      <c r="J13" s="123"/>
      <c r="K13" s="119">
        <f t="shared" si="0"/>
        <v>0</v>
      </c>
      <c r="L13" s="119">
        <f t="shared" si="1"/>
        <v>0</v>
      </c>
      <c r="M13" s="119">
        <f t="shared" si="2"/>
        <v>0</v>
      </c>
      <c r="N13" s="118"/>
    </row>
    <row r="14" spans="1:14" s="148" customFormat="1" ht="22.5" customHeight="1" x14ac:dyDescent="0.2">
      <c r="A14" s="133" t="s">
        <v>94</v>
      </c>
      <c r="B14" s="322"/>
      <c r="C14" s="324" t="s">
        <v>93</v>
      </c>
      <c r="D14" s="350">
        <v>4</v>
      </c>
      <c r="E14" s="207"/>
      <c r="F14" s="117"/>
      <c r="G14" s="121"/>
      <c r="H14" s="121"/>
      <c r="I14" s="122"/>
      <c r="J14" s="123"/>
      <c r="K14" s="119">
        <f t="shared" si="0"/>
        <v>0</v>
      </c>
      <c r="L14" s="119">
        <f t="shared" si="1"/>
        <v>0</v>
      </c>
      <c r="M14" s="119">
        <f t="shared" si="2"/>
        <v>0</v>
      </c>
      <c r="N14" s="118"/>
    </row>
    <row r="15" spans="1:14" s="148" customFormat="1" ht="25.5" customHeight="1" x14ac:dyDescent="0.2">
      <c r="A15" s="133" t="s">
        <v>46</v>
      </c>
      <c r="B15" s="322"/>
      <c r="C15" s="325"/>
      <c r="D15" s="351"/>
      <c r="E15" s="207"/>
      <c r="F15" s="117">
        <v>4</v>
      </c>
      <c r="G15" s="121"/>
      <c r="H15" s="121"/>
      <c r="I15" s="122"/>
      <c r="J15" s="123"/>
      <c r="K15" s="119">
        <f t="shared" si="0"/>
        <v>0</v>
      </c>
      <c r="L15" s="119">
        <f t="shared" si="1"/>
        <v>4</v>
      </c>
      <c r="M15" s="119">
        <f t="shared" si="2"/>
        <v>4</v>
      </c>
      <c r="N15" s="118"/>
    </row>
    <row r="16" spans="1:14" s="148" customFormat="1" ht="25.5" customHeight="1" x14ac:dyDescent="0.2">
      <c r="A16" s="134" t="s">
        <v>113</v>
      </c>
      <c r="B16" s="322"/>
      <c r="C16" s="324" t="s">
        <v>97</v>
      </c>
      <c r="D16" s="350">
        <v>2</v>
      </c>
      <c r="E16" s="207"/>
      <c r="F16" s="117"/>
      <c r="G16" s="121"/>
      <c r="H16" s="121"/>
      <c r="I16" s="122"/>
      <c r="J16" s="123"/>
      <c r="K16" s="119">
        <f t="shared" si="0"/>
        <v>0</v>
      </c>
      <c r="L16" s="119">
        <f t="shared" si="1"/>
        <v>0</v>
      </c>
      <c r="M16" s="119">
        <f t="shared" si="2"/>
        <v>0</v>
      </c>
      <c r="N16" s="118"/>
    </row>
    <row r="17" spans="1:14" s="148" customFormat="1" ht="25.5" customHeight="1" x14ac:dyDescent="0.2">
      <c r="A17" s="134" t="s">
        <v>114</v>
      </c>
      <c r="B17" s="322"/>
      <c r="C17" s="325"/>
      <c r="D17" s="351"/>
      <c r="E17" s="207"/>
      <c r="F17" s="117"/>
      <c r="G17" s="121"/>
      <c r="H17" s="121"/>
      <c r="I17" s="122"/>
      <c r="J17" s="123"/>
      <c r="K17" s="119">
        <f t="shared" si="0"/>
        <v>0</v>
      </c>
      <c r="L17" s="119">
        <f t="shared" si="1"/>
        <v>0</v>
      </c>
      <c r="M17" s="119">
        <f t="shared" si="2"/>
        <v>0</v>
      </c>
      <c r="N17" s="118"/>
    </row>
    <row r="18" spans="1:14" s="148" customFormat="1" ht="33" customHeight="1" x14ac:dyDescent="0.2">
      <c r="A18" s="134" t="s">
        <v>115</v>
      </c>
      <c r="B18" s="322"/>
      <c r="C18" s="325"/>
      <c r="D18" s="351"/>
      <c r="E18" s="207"/>
      <c r="F18" s="117"/>
      <c r="G18" s="121"/>
      <c r="H18" s="121"/>
      <c r="I18" s="122"/>
      <c r="J18" s="123"/>
      <c r="K18" s="119">
        <f t="shared" si="0"/>
        <v>0</v>
      </c>
      <c r="L18" s="119">
        <f t="shared" si="1"/>
        <v>0</v>
      </c>
      <c r="M18" s="119">
        <f t="shared" si="2"/>
        <v>0</v>
      </c>
      <c r="N18" s="118"/>
    </row>
    <row r="19" spans="1:14" s="148" customFormat="1" ht="26.25" customHeight="1" x14ac:dyDescent="0.2">
      <c r="A19" s="134" t="s">
        <v>116</v>
      </c>
      <c r="B19" s="322"/>
      <c r="C19" s="325"/>
      <c r="D19" s="351"/>
      <c r="E19" s="207"/>
      <c r="F19" s="117"/>
      <c r="G19" s="121"/>
      <c r="H19" s="121"/>
      <c r="I19" s="122"/>
      <c r="J19" s="123"/>
      <c r="K19" s="119">
        <f t="shared" si="0"/>
        <v>0</v>
      </c>
      <c r="L19" s="119">
        <f t="shared" si="1"/>
        <v>0</v>
      </c>
      <c r="M19" s="119">
        <f t="shared" si="2"/>
        <v>0</v>
      </c>
      <c r="N19" s="118"/>
    </row>
    <row r="20" spans="1:14" s="148" customFormat="1" ht="25.5" customHeight="1" x14ac:dyDescent="0.2">
      <c r="A20" s="134" t="s">
        <v>117</v>
      </c>
      <c r="B20" s="323"/>
      <c r="C20" s="373"/>
      <c r="D20" s="352"/>
      <c r="E20" s="207"/>
      <c r="F20" s="117"/>
      <c r="G20" s="121"/>
      <c r="H20" s="121"/>
      <c r="I20" s="122"/>
      <c r="J20" s="123"/>
      <c r="K20" s="119">
        <f t="shared" si="0"/>
        <v>0</v>
      </c>
      <c r="L20" s="119">
        <f t="shared" si="1"/>
        <v>0</v>
      </c>
      <c r="M20" s="119">
        <f t="shared" si="2"/>
        <v>0</v>
      </c>
      <c r="N20" s="118"/>
    </row>
    <row r="21" spans="1:14" s="148" customFormat="1" ht="25.5" customHeight="1" x14ac:dyDescent="0.2">
      <c r="A21" s="159" t="s">
        <v>76</v>
      </c>
      <c r="B21" s="328" t="s">
        <v>8</v>
      </c>
      <c r="C21" s="330" t="s">
        <v>120</v>
      </c>
      <c r="D21" s="350">
        <v>4</v>
      </c>
      <c r="E21" s="211"/>
      <c r="F21" s="157"/>
      <c r="G21" s="158"/>
      <c r="H21" s="158"/>
      <c r="I21" s="122"/>
      <c r="J21" s="123"/>
      <c r="K21" s="119">
        <f t="shared" ref="K21:K29" si="3">SUM(G21)</f>
        <v>0</v>
      </c>
      <c r="L21" s="119">
        <f t="shared" ref="L21:L29" si="4">SUM(H21)</f>
        <v>0</v>
      </c>
      <c r="M21" s="119">
        <f t="shared" si="2"/>
        <v>0</v>
      </c>
      <c r="N21" s="118"/>
    </row>
    <row r="22" spans="1:14" s="148" customFormat="1" ht="24" customHeight="1" x14ac:dyDescent="0.2">
      <c r="A22" s="159" t="s">
        <v>77</v>
      </c>
      <c r="B22" s="329"/>
      <c r="C22" s="331"/>
      <c r="D22" s="351"/>
      <c r="E22" s="211"/>
      <c r="F22" s="157"/>
      <c r="G22" s="158"/>
      <c r="H22" s="158"/>
      <c r="I22" s="122"/>
      <c r="J22" s="123"/>
      <c r="K22" s="119">
        <f t="shared" si="3"/>
        <v>0</v>
      </c>
      <c r="L22" s="119">
        <f t="shared" si="4"/>
        <v>0</v>
      </c>
      <c r="M22" s="119">
        <f t="shared" si="2"/>
        <v>0</v>
      </c>
      <c r="N22" s="118"/>
    </row>
    <row r="23" spans="1:14" s="148" customFormat="1" ht="27.75" customHeight="1" x14ac:dyDescent="0.2">
      <c r="A23" s="133" t="s">
        <v>51</v>
      </c>
      <c r="B23" s="329"/>
      <c r="C23" s="331"/>
      <c r="D23" s="351"/>
      <c r="E23" s="208"/>
      <c r="F23" s="121"/>
      <c r="G23" s="117"/>
      <c r="H23" s="117">
        <v>4</v>
      </c>
      <c r="I23" s="122"/>
      <c r="J23" s="123"/>
      <c r="K23" s="119">
        <f t="shared" si="3"/>
        <v>0</v>
      </c>
      <c r="L23" s="119">
        <f t="shared" si="4"/>
        <v>4</v>
      </c>
      <c r="M23" s="119">
        <f t="shared" si="2"/>
        <v>4</v>
      </c>
      <c r="N23" s="118"/>
    </row>
    <row r="24" spans="1:14" ht="24.75" customHeight="1" x14ac:dyDescent="0.2">
      <c r="A24" s="134" t="s">
        <v>52</v>
      </c>
      <c r="B24" s="329"/>
      <c r="C24" s="332"/>
      <c r="D24" s="352"/>
      <c r="E24" s="213"/>
      <c r="F24" s="124"/>
      <c r="G24" s="115"/>
      <c r="H24" s="116">
        <v>4</v>
      </c>
      <c r="I24" s="124"/>
      <c r="J24" s="124"/>
      <c r="K24" s="119">
        <f t="shared" si="3"/>
        <v>0</v>
      </c>
      <c r="L24" s="119">
        <f t="shared" si="4"/>
        <v>4</v>
      </c>
      <c r="M24" s="119">
        <f t="shared" si="2"/>
        <v>4</v>
      </c>
      <c r="N24" s="115"/>
    </row>
    <row r="25" spans="1:14" ht="25.5" customHeight="1" x14ac:dyDescent="0.2">
      <c r="A25" s="160" t="s">
        <v>95</v>
      </c>
      <c r="B25" s="329"/>
      <c r="C25" s="345" t="s">
        <v>92</v>
      </c>
      <c r="D25" s="353">
        <v>5</v>
      </c>
      <c r="E25" s="213"/>
      <c r="F25" s="124"/>
      <c r="G25" s="115"/>
      <c r="H25" s="116">
        <v>5</v>
      </c>
      <c r="I25" s="124"/>
      <c r="J25" s="124"/>
      <c r="K25" s="119">
        <f t="shared" si="3"/>
        <v>0</v>
      </c>
      <c r="L25" s="119">
        <f t="shared" si="4"/>
        <v>5</v>
      </c>
      <c r="M25" s="119">
        <f t="shared" si="2"/>
        <v>5</v>
      </c>
      <c r="N25" s="115"/>
    </row>
    <row r="26" spans="1:14" ht="25.5" customHeight="1" x14ac:dyDescent="0.2">
      <c r="A26" s="133" t="s">
        <v>54</v>
      </c>
      <c r="B26" s="329"/>
      <c r="C26" s="345"/>
      <c r="D26" s="354"/>
      <c r="E26" s="213"/>
      <c r="F26" s="124"/>
      <c r="G26" s="115"/>
      <c r="H26" s="116">
        <v>5</v>
      </c>
      <c r="I26" s="124"/>
      <c r="J26" s="124"/>
      <c r="K26" s="119">
        <f t="shared" si="3"/>
        <v>0</v>
      </c>
      <c r="L26" s="119">
        <f t="shared" si="4"/>
        <v>5</v>
      </c>
      <c r="M26" s="119">
        <f t="shared" si="2"/>
        <v>5</v>
      </c>
      <c r="N26" s="115"/>
    </row>
    <row r="27" spans="1:14" ht="25.5" customHeight="1" x14ac:dyDescent="0.2">
      <c r="A27" s="133" t="s">
        <v>96</v>
      </c>
      <c r="B27" s="329"/>
      <c r="C27" s="374" t="s">
        <v>97</v>
      </c>
      <c r="D27" s="353">
        <v>2</v>
      </c>
      <c r="E27" s="213"/>
      <c r="F27" s="124"/>
      <c r="G27" s="115"/>
      <c r="H27" s="116">
        <v>2</v>
      </c>
      <c r="I27" s="124"/>
      <c r="J27" s="124"/>
      <c r="K27" s="119">
        <f t="shared" si="3"/>
        <v>0</v>
      </c>
      <c r="L27" s="119">
        <f t="shared" si="4"/>
        <v>2</v>
      </c>
      <c r="M27" s="119">
        <f t="shared" si="2"/>
        <v>2</v>
      </c>
      <c r="N27" s="115"/>
    </row>
    <row r="28" spans="1:14" ht="25.5" customHeight="1" x14ac:dyDescent="0.2">
      <c r="A28" s="134" t="s">
        <v>59</v>
      </c>
      <c r="B28" s="329"/>
      <c r="C28" s="375"/>
      <c r="D28" s="372"/>
      <c r="E28" s="213"/>
      <c r="F28" s="124"/>
      <c r="G28" s="115"/>
      <c r="H28" s="116">
        <v>2</v>
      </c>
      <c r="I28" s="124"/>
      <c r="J28" s="124"/>
      <c r="K28" s="119">
        <f t="shared" si="3"/>
        <v>0</v>
      </c>
      <c r="L28" s="119">
        <f t="shared" si="4"/>
        <v>2</v>
      </c>
      <c r="M28" s="119">
        <f t="shared" si="2"/>
        <v>2</v>
      </c>
      <c r="N28" s="115"/>
    </row>
    <row r="29" spans="1:14" ht="35.25" customHeight="1" x14ac:dyDescent="0.2">
      <c r="A29" s="134" t="s">
        <v>60</v>
      </c>
      <c r="B29" s="329"/>
      <c r="C29" s="376"/>
      <c r="D29" s="354"/>
      <c r="E29" s="213"/>
      <c r="F29" s="124"/>
      <c r="G29" s="115"/>
      <c r="H29" s="116">
        <v>2</v>
      </c>
      <c r="I29" s="124"/>
      <c r="J29" s="124"/>
      <c r="K29" s="119">
        <f t="shared" si="3"/>
        <v>0</v>
      </c>
      <c r="L29" s="119">
        <f t="shared" si="4"/>
        <v>2</v>
      </c>
      <c r="M29" s="119">
        <f t="shared" si="2"/>
        <v>2</v>
      </c>
      <c r="N29" s="115"/>
    </row>
    <row r="30" spans="1:14" ht="28.5" customHeight="1" x14ac:dyDescent="0.2">
      <c r="A30" s="134" t="s">
        <v>85</v>
      </c>
      <c r="B30" s="326" t="s">
        <v>13</v>
      </c>
      <c r="C30" s="319" t="s">
        <v>120</v>
      </c>
      <c r="D30" s="353">
        <v>4</v>
      </c>
      <c r="E30" s="213"/>
      <c r="F30" s="124"/>
      <c r="G30" s="124"/>
      <c r="H30" s="124"/>
      <c r="I30" s="155"/>
      <c r="J30" s="168">
        <v>4</v>
      </c>
      <c r="K30" s="119">
        <f t="shared" ref="K30:K42" si="5">SUM(I30)</f>
        <v>0</v>
      </c>
      <c r="L30" s="119">
        <f t="shared" ref="L30:L42" si="6">SUM(J30)</f>
        <v>4</v>
      </c>
      <c r="M30" s="119">
        <f t="shared" si="2"/>
        <v>4</v>
      </c>
      <c r="N30" s="115"/>
    </row>
    <row r="31" spans="1:14" ht="41.25" customHeight="1" x14ac:dyDescent="0.2">
      <c r="A31" s="156" t="s">
        <v>81</v>
      </c>
      <c r="B31" s="327"/>
      <c r="C31" s="320"/>
      <c r="D31" s="372"/>
      <c r="E31" s="213"/>
      <c r="F31" s="124"/>
      <c r="G31" s="124"/>
      <c r="H31" s="124"/>
      <c r="I31" s="155">
        <v>4</v>
      </c>
      <c r="J31" s="168"/>
      <c r="K31" s="119">
        <f t="shared" si="5"/>
        <v>4</v>
      </c>
      <c r="L31" s="119">
        <f t="shared" si="6"/>
        <v>0</v>
      </c>
      <c r="M31" s="119">
        <f t="shared" si="2"/>
        <v>4</v>
      </c>
      <c r="N31" s="115"/>
    </row>
    <row r="32" spans="1:14" ht="29.25" customHeight="1" x14ac:dyDescent="0.2">
      <c r="A32" s="156" t="s">
        <v>98</v>
      </c>
      <c r="B32" s="327"/>
      <c r="C32" s="320"/>
      <c r="D32" s="372"/>
      <c r="E32" s="213"/>
      <c r="F32" s="124"/>
      <c r="G32" s="124"/>
      <c r="H32" s="124"/>
      <c r="I32" s="155"/>
      <c r="J32" s="168">
        <v>4</v>
      </c>
      <c r="K32" s="119">
        <f t="shared" si="5"/>
        <v>0</v>
      </c>
      <c r="L32" s="119">
        <f t="shared" si="6"/>
        <v>4</v>
      </c>
      <c r="M32" s="119">
        <f t="shared" si="2"/>
        <v>4</v>
      </c>
      <c r="N32" s="115"/>
    </row>
    <row r="33" spans="1:14" ht="30" customHeight="1" x14ac:dyDescent="0.2">
      <c r="A33" s="156" t="s">
        <v>99</v>
      </c>
      <c r="B33" s="327"/>
      <c r="C33" s="333"/>
      <c r="D33" s="354"/>
      <c r="E33" s="213"/>
      <c r="F33" s="124"/>
      <c r="G33" s="124"/>
      <c r="H33" s="124"/>
      <c r="I33" s="155"/>
      <c r="J33" s="168">
        <v>4</v>
      </c>
      <c r="K33" s="119">
        <f t="shared" si="5"/>
        <v>0</v>
      </c>
      <c r="L33" s="119">
        <f t="shared" si="6"/>
        <v>4</v>
      </c>
      <c r="M33" s="119">
        <f t="shared" si="2"/>
        <v>4</v>
      </c>
      <c r="N33" s="115"/>
    </row>
    <row r="34" spans="1:14" ht="25.5" customHeight="1" x14ac:dyDescent="0.2">
      <c r="A34" s="133" t="s">
        <v>18</v>
      </c>
      <c r="B34" s="327"/>
      <c r="C34" s="319" t="s">
        <v>92</v>
      </c>
      <c r="D34" s="353">
        <v>5</v>
      </c>
      <c r="E34" s="213"/>
      <c r="F34" s="124"/>
      <c r="G34" s="124"/>
      <c r="H34" s="124"/>
      <c r="I34" s="155"/>
      <c r="J34" s="168"/>
      <c r="K34" s="119">
        <f t="shared" si="5"/>
        <v>0</v>
      </c>
      <c r="L34" s="119">
        <f t="shared" si="6"/>
        <v>0</v>
      </c>
      <c r="M34" s="119">
        <f t="shared" si="2"/>
        <v>0</v>
      </c>
      <c r="N34" s="115"/>
    </row>
    <row r="35" spans="1:14" ht="25.5" customHeight="1" x14ac:dyDescent="0.2">
      <c r="A35" s="133" t="s">
        <v>100</v>
      </c>
      <c r="B35" s="327"/>
      <c r="C35" s="320"/>
      <c r="D35" s="372"/>
      <c r="E35" s="213"/>
      <c r="F35" s="124"/>
      <c r="G35" s="124"/>
      <c r="H35" s="124"/>
      <c r="I35" s="155"/>
      <c r="J35" s="168">
        <v>5</v>
      </c>
      <c r="K35" s="119">
        <f t="shared" si="5"/>
        <v>0</v>
      </c>
      <c r="L35" s="119">
        <f t="shared" si="6"/>
        <v>5</v>
      </c>
      <c r="M35" s="119">
        <f t="shared" si="2"/>
        <v>5</v>
      </c>
      <c r="N35" s="115"/>
    </row>
    <row r="36" spans="1:14" ht="33" customHeight="1" x14ac:dyDescent="0.2">
      <c r="A36" s="134" t="s">
        <v>61</v>
      </c>
      <c r="B36" s="327"/>
      <c r="C36" s="320"/>
      <c r="D36" s="372"/>
      <c r="E36" s="213"/>
      <c r="F36" s="124"/>
      <c r="G36" s="124"/>
      <c r="H36" s="124"/>
      <c r="I36" s="155"/>
      <c r="J36" s="168">
        <v>5</v>
      </c>
      <c r="K36" s="119">
        <f t="shared" si="5"/>
        <v>0</v>
      </c>
      <c r="L36" s="119">
        <f t="shared" si="6"/>
        <v>5</v>
      </c>
      <c r="M36" s="119">
        <f t="shared" si="2"/>
        <v>5</v>
      </c>
      <c r="N36" s="115"/>
    </row>
    <row r="37" spans="1:14" ht="22.5" customHeight="1" x14ac:dyDescent="0.2">
      <c r="A37" s="134" t="s">
        <v>101</v>
      </c>
      <c r="B37" s="327"/>
      <c r="C37" s="320"/>
      <c r="D37" s="372"/>
      <c r="E37" s="213"/>
      <c r="F37" s="124"/>
      <c r="G37" s="124"/>
      <c r="H37" s="124"/>
      <c r="I37" s="155"/>
      <c r="J37" s="168">
        <v>5</v>
      </c>
      <c r="K37" s="119">
        <f t="shared" si="5"/>
        <v>0</v>
      </c>
      <c r="L37" s="119">
        <f t="shared" si="6"/>
        <v>5</v>
      </c>
      <c r="M37" s="119">
        <f t="shared" si="2"/>
        <v>5</v>
      </c>
      <c r="N37" s="115"/>
    </row>
    <row r="38" spans="1:14" ht="25.5" customHeight="1" x14ac:dyDescent="0.2">
      <c r="A38" s="134" t="s">
        <v>102</v>
      </c>
      <c r="B38" s="327"/>
      <c r="C38" s="333"/>
      <c r="D38" s="354"/>
      <c r="E38" s="213"/>
      <c r="F38" s="124"/>
      <c r="G38" s="124"/>
      <c r="H38" s="124"/>
      <c r="I38" s="155"/>
      <c r="J38" s="168"/>
      <c r="K38" s="119">
        <f t="shared" si="5"/>
        <v>0</v>
      </c>
      <c r="L38" s="119">
        <f t="shared" si="6"/>
        <v>0</v>
      </c>
      <c r="M38" s="119">
        <f t="shared" si="2"/>
        <v>0</v>
      </c>
      <c r="N38" s="115"/>
    </row>
    <row r="39" spans="1:14" ht="33.75" customHeight="1" x14ac:dyDescent="0.2">
      <c r="A39" s="133" t="s">
        <v>65</v>
      </c>
      <c r="B39" s="327"/>
      <c r="C39" s="319" t="s">
        <v>105</v>
      </c>
      <c r="D39" s="353">
        <v>4</v>
      </c>
      <c r="E39" s="213"/>
      <c r="F39" s="124"/>
      <c r="G39" s="124"/>
      <c r="H39" s="124"/>
      <c r="I39" s="155"/>
      <c r="J39" s="168">
        <v>2</v>
      </c>
      <c r="K39" s="119">
        <f t="shared" si="5"/>
        <v>0</v>
      </c>
      <c r="L39" s="119">
        <f t="shared" si="6"/>
        <v>2</v>
      </c>
      <c r="M39" s="119">
        <f t="shared" si="2"/>
        <v>2</v>
      </c>
      <c r="N39" s="115"/>
    </row>
    <row r="40" spans="1:14" ht="20.25" customHeight="1" x14ac:dyDescent="0.2">
      <c r="A40" s="159" t="s">
        <v>103</v>
      </c>
      <c r="B40" s="327"/>
      <c r="C40" s="333"/>
      <c r="D40" s="354"/>
      <c r="E40" s="213"/>
      <c r="F40" s="124"/>
      <c r="G40" s="124"/>
      <c r="H40" s="124"/>
      <c r="I40" s="155"/>
      <c r="J40" s="168"/>
      <c r="K40" s="119">
        <f t="shared" si="5"/>
        <v>0</v>
      </c>
      <c r="L40" s="119">
        <f t="shared" si="6"/>
        <v>0</v>
      </c>
      <c r="M40" s="119">
        <f t="shared" si="2"/>
        <v>0</v>
      </c>
      <c r="N40" s="115"/>
    </row>
    <row r="41" spans="1:14" ht="23.25" customHeight="1" x14ac:dyDescent="0.2">
      <c r="A41" s="134" t="s">
        <v>104</v>
      </c>
      <c r="B41" s="327"/>
      <c r="C41" s="319" t="s">
        <v>97</v>
      </c>
      <c r="D41" s="353">
        <v>2</v>
      </c>
      <c r="E41" s="213"/>
      <c r="F41" s="124"/>
      <c r="G41" s="124"/>
      <c r="H41" s="124"/>
      <c r="I41" s="155"/>
      <c r="J41" s="168"/>
      <c r="K41" s="119">
        <f t="shared" si="5"/>
        <v>0</v>
      </c>
      <c r="L41" s="119">
        <f t="shared" si="6"/>
        <v>0</v>
      </c>
      <c r="M41" s="119">
        <f t="shared" si="2"/>
        <v>0</v>
      </c>
      <c r="N41" s="115"/>
    </row>
    <row r="42" spans="1:14" ht="44.25" customHeight="1" thickBot="1" x14ac:dyDescent="0.25">
      <c r="A42" s="161" t="s">
        <v>67</v>
      </c>
      <c r="B42" s="327"/>
      <c r="C42" s="320"/>
      <c r="D42" s="372"/>
      <c r="E42" s="216"/>
      <c r="F42" s="162"/>
      <c r="G42" s="162"/>
      <c r="H42" s="162"/>
      <c r="I42" s="163"/>
      <c r="J42" s="167">
        <v>2</v>
      </c>
      <c r="K42" s="119">
        <f t="shared" si="5"/>
        <v>0</v>
      </c>
      <c r="L42" s="119">
        <f t="shared" si="6"/>
        <v>2</v>
      </c>
      <c r="M42" s="119">
        <f t="shared" si="2"/>
        <v>2</v>
      </c>
      <c r="N42" s="115"/>
    </row>
    <row r="43" spans="1:14" ht="25.5" customHeight="1" thickBot="1" x14ac:dyDescent="0.25">
      <c r="A43" s="334" t="s">
        <v>21</v>
      </c>
      <c r="B43" s="335"/>
      <c r="C43" s="335"/>
      <c r="D43" s="335"/>
      <c r="E43" s="335"/>
      <c r="F43" s="335"/>
      <c r="G43" s="335"/>
      <c r="H43" s="335"/>
      <c r="I43" s="335"/>
      <c r="J43" s="336"/>
      <c r="K43" s="151">
        <f>SUM(K8:K42)</f>
        <v>8</v>
      </c>
      <c r="L43" s="151">
        <f>SUM(L8:L42)</f>
        <v>73</v>
      </c>
      <c r="M43" s="151">
        <f>SUM(M8:M42)</f>
        <v>81</v>
      </c>
      <c r="N43" s="150"/>
    </row>
    <row r="44" spans="1:14" ht="17.25" customHeight="1" x14ac:dyDescent="0.25">
      <c r="A44" s="149"/>
    </row>
    <row r="45" spans="1:14" ht="18" x14ac:dyDescent="0.2">
      <c r="A45" s="316" t="s">
        <v>119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8"/>
    </row>
    <row r="46" spans="1:14" x14ac:dyDescent="0.2">
      <c r="A46" s="115"/>
      <c r="B46" s="115"/>
      <c r="C46" s="115"/>
      <c r="D46" s="203"/>
      <c r="E46" s="203"/>
      <c r="F46" s="115"/>
      <c r="G46" s="115"/>
      <c r="H46" s="115"/>
      <c r="I46" s="115"/>
      <c r="J46" s="115"/>
      <c r="K46" s="115"/>
      <c r="L46" s="115"/>
      <c r="M46" s="115"/>
    </row>
    <row r="47" spans="1:14" x14ac:dyDescent="0.2">
      <c r="A47" s="115"/>
      <c r="B47" s="115"/>
      <c r="C47" s="115"/>
      <c r="D47" s="203"/>
      <c r="E47" s="203"/>
      <c r="F47" s="115"/>
      <c r="G47" s="115"/>
      <c r="H47" s="115"/>
      <c r="I47" s="115"/>
      <c r="J47" s="115"/>
      <c r="K47" s="115"/>
      <c r="L47" s="115"/>
      <c r="M47" s="115"/>
    </row>
    <row r="48" spans="1:14" x14ac:dyDescent="0.2">
      <c r="A48" s="115"/>
      <c r="B48" s="115"/>
      <c r="C48" s="115"/>
      <c r="D48" s="203"/>
      <c r="E48" s="203"/>
      <c r="F48" s="115"/>
      <c r="G48" s="115"/>
      <c r="H48" s="115"/>
      <c r="I48" s="115"/>
      <c r="J48" s="115"/>
      <c r="K48" s="115"/>
      <c r="L48" s="115"/>
      <c r="M48" s="115"/>
    </row>
    <row r="49" spans="1:13" x14ac:dyDescent="0.2">
      <c r="A49" s="115"/>
      <c r="B49" s="115"/>
      <c r="C49" s="115"/>
      <c r="D49" s="203"/>
      <c r="E49" s="203"/>
      <c r="F49" s="115"/>
      <c r="G49" s="115"/>
      <c r="H49" s="115"/>
      <c r="I49" s="115"/>
      <c r="J49" s="115"/>
      <c r="K49" s="115"/>
      <c r="L49" s="115"/>
      <c r="M49" s="115"/>
    </row>
    <row r="50" spans="1:13" x14ac:dyDescent="0.2">
      <c r="A50" s="115"/>
      <c r="B50" s="115"/>
      <c r="C50" s="115"/>
      <c r="D50" s="203"/>
      <c r="E50" s="203"/>
      <c r="F50" s="115"/>
      <c r="G50" s="115"/>
      <c r="H50" s="115"/>
      <c r="I50" s="115"/>
      <c r="J50" s="115"/>
      <c r="K50" s="115"/>
      <c r="L50" s="115"/>
      <c r="M50" s="115"/>
    </row>
  </sheetData>
  <mergeCells count="39">
    <mergeCell ref="I5:J5"/>
    <mergeCell ref="E7:J7"/>
    <mergeCell ref="A4:M4"/>
    <mergeCell ref="D41:D42"/>
    <mergeCell ref="C30:C33"/>
    <mergeCell ref="D30:D33"/>
    <mergeCell ref="D39:D40"/>
    <mergeCell ref="D16:D20"/>
    <mergeCell ref="C16:C20"/>
    <mergeCell ref="C27:C29"/>
    <mergeCell ref="D27:D29"/>
    <mergeCell ref="C34:C38"/>
    <mergeCell ref="D34:D38"/>
    <mergeCell ref="A1:M1"/>
    <mergeCell ref="A2:M2"/>
    <mergeCell ref="E5:F5"/>
    <mergeCell ref="C25:C26"/>
    <mergeCell ref="C11:C13"/>
    <mergeCell ref="A7:D7"/>
    <mergeCell ref="D8:D10"/>
    <mergeCell ref="D11:D13"/>
    <mergeCell ref="D21:D24"/>
    <mergeCell ref="D14:D15"/>
    <mergeCell ref="D25:D26"/>
    <mergeCell ref="A3:M3"/>
    <mergeCell ref="K6:L6"/>
    <mergeCell ref="K5:M5"/>
    <mergeCell ref="M7:N7"/>
    <mergeCell ref="G5:H5"/>
    <mergeCell ref="A45:M45"/>
    <mergeCell ref="C41:C42"/>
    <mergeCell ref="B8:B20"/>
    <mergeCell ref="C8:C10"/>
    <mergeCell ref="B30:B42"/>
    <mergeCell ref="B21:B29"/>
    <mergeCell ref="C21:C24"/>
    <mergeCell ref="C14:C15"/>
    <mergeCell ref="C39:C40"/>
    <mergeCell ref="A43:J43"/>
  </mergeCells>
  <pageMargins left="0.23622047244094491" right="0.23622047244094491" top="0.74803149606299213" bottom="0.74803149606299213" header="0.31496062992125984" footer="0.31496062992125984"/>
  <pageSetup paperSize="9" scale="6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16" zoomScale="75" zoomScaleNormal="75" zoomScaleSheetLayoutView="75" workbookViewId="0">
      <selection activeCell="A14" sqref="A14"/>
    </sheetView>
  </sheetViews>
  <sheetFormatPr defaultRowHeight="12.75" x14ac:dyDescent="0.2"/>
  <cols>
    <col min="1" max="1" width="88.7109375" style="200" bestFit="1" customWidth="1"/>
    <col min="2" max="2" width="7.85546875" style="200" customWidth="1"/>
    <col min="3" max="3" width="10" style="200" bestFit="1" customWidth="1"/>
    <col min="4" max="4" width="21.7109375" style="200" customWidth="1"/>
    <col min="5" max="5" width="3.5703125" style="200" bestFit="1" customWidth="1"/>
    <col min="6" max="6" width="6.28515625" style="200" bestFit="1" customWidth="1"/>
    <col min="7" max="7" width="3.5703125" style="200" bestFit="1" customWidth="1"/>
    <col min="8" max="8" width="6.28515625" style="200" bestFit="1" customWidth="1"/>
    <col min="9" max="9" width="5.7109375" style="200" customWidth="1"/>
    <col min="10" max="10" width="6.28515625" style="200" bestFit="1" customWidth="1"/>
    <col min="11" max="11" width="10.28515625" style="200" bestFit="1" customWidth="1"/>
    <col min="12" max="12" width="11.42578125" style="200" bestFit="1" customWidth="1"/>
    <col min="13" max="13" width="10.85546875" style="200" bestFit="1" customWidth="1"/>
    <col min="14" max="16384" width="9.140625" style="97"/>
  </cols>
  <sheetData>
    <row r="1" spans="1:13" ht="29.25" customHeight="1" x14ac:dyDescent="0.2">
      <c r="A1" s="377" t="s">
        <v>69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9"/>
    </row>
    <row r="2" spans="1:13" ht="45" customHeight="1" x14ac:dyDescent="0.2">
      <c r="A2" s="272" t="s">
        <v>107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4"/>
    </row>
    <row r="3" spans="1:13" ht="24.75" customHeight="1" x14ac:dyDescent="0.2">
      <c r="A3" s="380" t="s">
        <v>108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</row>
    <row r="4" spans="1:13" ht="19.5" customHeight="1" x14ac:dyDescent="0.2">
      <c r="A4" s="382" t="s">
        <v>109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4"/>
    </row>
    <row r="5" spans="1:13" ht="20.25" x14ac:dyDescent="0.3">
      <c r="A5" s="181" t="s">
        <v>124</v>
      </c>
      <c r="B5" s="182"/>
      <c r="C5" s="7"/>
      <c r="D5" s="7"/>
      <c r="E5" s="385" t="s">
        <v>0</v>
      </c>
      <c r="F5" s="386"/>
      <c r="G5" s="387" t="s">
        <v>1</v>
      </c>
      <c r="H5" s="388"/>
      <c r="I5" s="389" t="s">
        <v>2</v>
      </c>
      <c r="J5" s="390"/>
      <c r="K5" s="391"/>
      <c r="L5" s="392"/>
      <c r="M5" s="393"/>
    </row>
    <row r="6" spans="1:13" ht="62.25" customHeight="1" x14ac:dyDescent="0.2">
      <c r="A6" s="8" t="s">
        <v>9</v>
      </c>
      <c r="B6" s="170" t="s">
        <v>14</v>
      </c>
      <c r="C6" s="170" t="s">
        <v>3</v>
      </c>
      <c r="D6" s="166" t="s">
        <v>111</v>
      </c>
      <c r="E6" s="30" t="s">
        <v>4</v>
      </c>
      <c r="F6" s="30" t="s">
        <v>5</v>
      </c>
      <c r="G6" s="32" t="s">
        <v>4</v>
      </c>
      <c r="H6" s="32" t="s">
        <v>5</v>
      </c>
      <c r="I6" s="35" t="s">
        <v>4</v>
      </c>
      <c r="J6" s="35" t="s">
        <v>5</v>
      </c>
      <c r="K6" s="394" t="s">
        <v>10</v>
      </c>
      <c r="L6" s="395"/>
      <c r="M6" s="184"/>
    </row>
    <row r="7" spans="1:13" ht="81.75" customHeight="1" x14ac:dyDescent="0.2">
      <c r="A7" s="396" t="s">
        <v>112</v>
      </c>
      <c r="B7" s="397"/>
      <c r="C7" s="397"/>
      <c r="D7" s="398"/>
      <c r="E7" s="399" t="s">
        <v>75</v>
      </c>
      <c r="F7" s="400"/>
      <c r="G7" s="400"/>
      <c r="H7" s="400"/>
      <c r="I7" s="400"/>
      <c r="J7" s="401"/>
      <c r="K7" s="185" t="s">
        <v>4</v>
      </c>
      <c r="L7" s="185" t="s">
        <v>15</v>
      </c>
      <c r="M7" s="183" t="s">
        <v>10</v>
      </c>
    </row>
    <row r="8" spans="1:13" ht="14.25" x14ac:dyDescent="0.2">
      <c r="A8" s="72" t="s">
        <v>89</v>
      </c>
      <c r="B8" s="402" t="s">
        <v>6</v>
      </c>
      <c r="C8" s="405" t="s">
        <v>120</v>
      </c>
      <c r="D8" s="269">
        <v>3</v>
      </c>
      <c r="E8" s="186">
        <v>3</v>
      </c>
      <c r="F8" s="186"/>
      <c r="G8" s="187"/>
      <c r="H8" s="187"/>
      <c r="I8" s="188"/>
      <c r="J8" s="188"/>
      <c r="K8" s="189">
        <f>SUM(E8)</f>
        <v>3</v>
      </c>
      <c r="L8" s="189">
        <f>SUM(F8)</f>
        <v>0</v>
      </c>
      <c r="M8" s="189">
        <f>SUM(K8,L8)</f>
        <v>3</v>
      </c>
    </row>
    <row r="9" spans="1:13" ht="28.5" x14ac:dyDescent="0.2">
      <c r="A9" s="27" t="s">
        <v>78</v>
      </c>
      <c r="B9" s="403"/>
      <c r="C9" s="406"/>
      <c r="D9" s="270"/>
      <c r="E9" s="186">
        <v>3</v>
      </c>
      <c r="F9" s="186"/>
      <c r="G9" s="187"/>
      <c r="H9" s="187"/>
      <c r="I9" s="188"/>
      <c r="J9" s="188"/>
      <c r="K9" s="189">
        <f t="shared" ref="K9:L20" si="0">SUM(E9)</f>
        <v>3</v>
      </c>
      <c r="L9" s="189">
        <f t="shared" si="0"/>
        <v>0</v>
      </c>
      <c r="M9" s="189">
        <f>SUM(K9,L9)</f>
        <v>3</v>
      </c>
    </row>
    <row r="10" spans="1:13" ht="28.5" x14ac:dyDescent="0.2">
      <c r="A10" s="27" t="s">
        <v>79</v>
      </c>
      <c r="B10" s="403"/>
      <c r="C10" s="406"/>
      <c r="D10" s="271"/>
      <c r="E10" s="186"/>
      <c r="F10" s="186">
        <v>3</v>
      </c>
      <c r="G10" s="187"/>
      <c r="H10" s="187"/>
      <c r="I10" s="188"/>
      <c r="J10" s="188"/>
      <c r="K10" s="189">
        <f t="shared" si="0"/>
        <v>0</v>
      </c>
      <c r="L10" s="189">
        <f t="shared" si="0"/>
        <v>3</v>
      </c>
      <c r="M10" s="189">
        <f>SUM(K10,L10)</f>
        <v>3</v>
      </c>
    </row>
    <row r="11" spans="1:13" ht="28.5" x14ac:dyDescent="0.2">
      <c r="A11" s="190" t="s">
        <v>90</v>
      </c>
      <c r="B11" s="403"/>
      <c r="C11" s="407" t="s">
        <v>92</v>
      </c>
      <c r="D11" s="269">
        <v>3</v>
      </c>
      <c r="E11" s="186"/>
      <c r="F11" s="186">
        <v>3</v>
      </c>
      <c r="G11" s="187"/>
      <c r="H11" s="187"/>
      <c r="I11" s="188"/>
      <c r="J11" s="188"/>
      <c r="K11" s="189">
        <f t="shared" si="0"/>
        <v>0</v>
      </c>
      <c r="L11" s="189">
        <f t="shared" si="0"/>
        <v>3</v>
      </c>
      <c r="M11" s="189">
        <f t="shared" ref="M11:M42" si="1">SUM(K11,L11)</f>
        <v>3</v>
      </c>
    </row>
    <row r="12" spans="1:13" ht="14.25" x14ac:dyDescent="0.2">
      <c r="A12" s="190" t="s">
        <v>91</v>
      </c>
      <c r="B12" s="403"/>
      <c r="C12" s="407"/>
      <c r="D12" s="270"/>
      <c r="E12" s="186">
        <v>3</v>
      </c>
      <c r="F12" s="186"/>
      <c r="G12" s="187"/>
      <c r="H12" s="187"/>
      <c r="I12" s="188"/>
      <c r="J12" s="188"/>
      <c r="K12" s="189">
        <f>SUM(E12)</f>
        <v>3</v>
      </c>
      <c r="L12" s="189">
        <f>SUM(F12)</f>
        <v>0</v>
      </c>
      <c r="M12" s="189">
        <f t="shared" si="1"/>
        <v>3</v>
      </c>
    </row>
    <row r="13" spans="1:13" ht="14.25" x14ac:dyDescent="0.2">
      <c r="A13" s="28" t="s">
        <v>20</v>
      </c>
      <c r="B13" s="403"/>
      <c r="C13" s="407"/>
      <c r="D13" s="271"/>
      <c r="E13" s="186">
        <v>3</v>
      </c>
      <c r="F13" s="186"/>
      <c r="G13" s="187"/>
      <c r="H13" s="187"/>
      <c r="I13" s="188"/>
      <c r="J13" s="188"/>
      <c r="K13" s="189">
        <f t="shared" si="0"/>
        <v>3</v>
      </c>
      <c r="L13" s="189">
        <f t="shared" si="0"/>
        <v>0</v>
      </c>
      <c r="M13" s="189">
        <f t="shared" si="1"/>
        <v>3</v>
      </c>
    </row>
    <row r="14" spans="1:13" ht="14.25" x14ac:dyDescent="0.2">
      <c r="A14" s="27" t="s">
        <v>94</v>
      </c>
      <c r="B14" s="403"/>
      <c r="C14" s="405" t="s">
        <v>93</v>
      </c>
      <c r="D14" s="269">
        <v>2</v>
      </c>
      <c r="E14" s="186"/>
      <c r="F14" s="186">
        <v>2</v>
      </c>
      <c r="G14" s="187"/>
      <c r="H14" s="187"/>
      <c r="I14" s="188"/>
      <c r="J14" s="188"/>
      <c r="K14" s="189">
        <f>SUM(E14)</f>
        <v>0</v>
      </c>
      <c r="L14" s="189">
        <f>SUM(F14)</f>
        <v>2</v>
      </c>
      <c r="M14" s="189">
        <f t="shared" si="1"/>
        <v>2</v>
      </c>
    </row>
    <row r="15" spans="1:13" ht="14.25" x14ac:dyDescent="0.2">
      <c r="A15" s="27" t="s">
        <v>46</v>
      </c>
      <c r="B15" s="403"/>
      <c r="C15" s="406"/>
      <c r="D15" s="270"/>
      <c r="E15" s="186">
        <v>2</v>
      </c>
      <c r="F15" s="186"/>
      <c r="G15" s="187"/>
      <c r="H15" s="187"/>
      <c r="I15" s="188"/>
      <c r="J15" s="188"/>
      <c r="K15" s="189">
        <f t="shared" si="0"/>
        <v>2</v>
      </c>
      <c r="L15" s="189">
        <f t="shared" si="0"/>
        <v>0</v>
      </c>
      <c r="M15" s="189">
        <f t="shared" si="1"/>
        <v>2</v>
      </c>
    </row>
    <row r="16" spans="1:13" ht="14.25" x14ac:dyDescent="0.2">
      <c r="A16" s="28" t="s">
        <v>113</v>
      </c>
      <c r="B16" s="403"/>
      <c r="C16" s="405" t="s">
        <v>97</v>
      </c>
      <c r="D16" s="269">
        <v>2</v>
      </c>
      <c r="E16" s="186"/>
      <c r="F16" s="186">
        <v>2</v>
      </c>
      <c r="G16" s="187"/>
      <c r="H16" s="187"/>
      <c r="I16" s="188"/>
      <c r="J16" s="188"/>
      <c r="K16" s="189">
        <f>SUM(E16)</f>
        <v>0</v>
      </c>
      <c r="L16" s="189">
        <f>SUM(F16)</f>
        <v>2</v>
      </c>
      <c r="M16" s="189">
        <f t="shared" si="1"/>
        <v>2</v>
      </c>
    </row>
    <row r="17" spans="1:13" ht="14.25" x14ac:dyDescent="0.2">
      <c r="A17" s="28" t="s">
        <v>114</v>
      </c>
      <c r="B17" s="403"/>
      <c r="C17" s="406"/>
      <c r="D17" s="270"/>
      <c r="E17" s="186"/>
      <c r="F17" s="186">
        <v>2</v>
      </c>
      <c r="G17" s="187"/>
      <c r="H17" s="187"/>
      <c r="I17" s="188"/>
      <c r="J17" s="188"/>
      <c r="K17" s="189">
        <f t="shared" si="0"/>
        <v>0</v>
      </c>
      <c r="L17" s="189">
        <f t="shared" si="0"/>
        <v>2</v>
      </c>
      <c r="M17" s="189">
        <f t="shared" si="1"/>
        <v>2</v>
      </c>
    </row>
    <row r="18" spans="1:13" ht="28.5" x14ac:dyDescent="0.2">
      <c r="A18" s="28" t="s">
        <v>115</v>
      </c>
      <c r="B18" s="403"/>
      <c r="C18" s="406"/>
      <c r="D18" s="270"/>
      <c r="E18" s="186"/>
      <c r="F18" s="186">
        <v>2</v>
      </c>
      <c r="G18" s="187"/>
      <c r="H18" s="187"/>
      <c r="I18" s="188"/>
      <c r="J18" s="188"/>
      <c r="K18" s="189">
        <f>SUM(E18)</f>
        <v>0</v>
      </c>
      <c r="L18" s="189">
        <f>SUM(F18)</f>
        <v>2</v>
      </c>
      <c r="M18" s="189">
        <f t="shared" si="1"/>
        <v>2</v>
      </c>
    </row>
    <row r="19" spans="1:13" ht="14.25" x14ac:dyDescent="0.2">
      <c r="A19" s="28" t="s">
        <v>116</v>
      </c>
      <c r="B19" s="403"/>
      <c r="C19" s="406"/>
      <c r="D19" s="270"/>
      <c r="E19" s="186"/>
      <c r="F19" s="186">
        <v>2</v>
      </c>
      <c r="G19" s="187"/>
      <c r="H19" s="187"/>
      <c r="I19" s="188"/>
      <c r="J19" s="188"/>
      <c r="K19" s="189">
        <f>SUM(E19)</f>
        <v>0</v>
      </c>
      <c r="L19" s="189">
        <f>SUM(F19)</f>
        <v>2</v>
      </c>
      <c r="M19" s="189">
        <f t="shared" si="1"/>
        <v>2</v>
      </c>
    </row>
    <row r="20" spans="1:13" ht="14.25" x14ac:dyDescent="0.2">
      <c r="A20" s="28" t="s">
        <v>117</v>
      </c>
      <c r="B20" s="404"/>
      <c r="C20" s="408"/>
      <c r="D20" s="271"/>
      <c r="E20" s="186"/>
      <c r="F20" s="186"/>
      <c r="G20" s="187"/>
      <c r="H20" s="187"/>
      <c r="I20" s="188"/>
      <c r="J20" s="188"/>
      <c r="K20" s="189">
        <f t="shared" si="0"/>
        <v>0</v>
      </c>
      <c r="L20" s="189">
        <f t="shared" si="0"/>
        <v>0</v>
      </c>
      <c r="M20" s="189">
        <f t="shared" si="1"/>
        <v>0</v>
      </c>
    </row>
    <row r="21" spans="1:13" ht="14.25" x14ac:dyDescent="0.2">
      <c r="A21" s="190" t="s">
        <v>76</v>
      </c>
      <c r="B21" s="409" t="s">
        <v>8</v>
      </c>
      <c r="C21" s="411" t="s">
        <v>120</v>
      </c>
      <c r="D21" s="269">
        <v>3</v>
      </c>
      <c r="E21" s="191"/>
      <c r="F21" s="191"/>
      <c r="G21" s="192"/>
      <c r="H21" s="192"/>
      <c r="I21" s="188"/>
      <c r="J21" s="188"/>
      <c r="K21" s="189">
        <f t="shared" ref="K21:L29" si="2">SUM(G21)</f>
        <v>0</v>
      </c>
      <c r="L21" s="189">
        <f t="shared" si="2"/>
        <v>0</v>
      </c>
      <c r="M21" s="189">
        <f t="shared" si="1"/>
        <v>0</v>
      </c>
    </row>
    <row r="22" spans="1:13" ht="14.25" x14ac:dyDescent="0.2">
      <c r="A22" s="190" t="s">
        <v>77</v>
      </c>
      <c r="B22" s="410"/>
      <c r="C22" s="412"/>
      <c r="D22" s="270"/>
      <c r="E22" s="191"/>
      <c r="F22" s="191"/>
      <c r="G22" s="193">
        <v>3</v>
      </c>
      <c r="H22" s="192"/>
      <c r="I22" s="188"/>
      <c r="J22" s="188"/>
      <c r="K22" s="189">
        <f t="shared" si="2"/>
        <v>3</v>
      </c>
      <c r="L22" s="189">
        <f t="shared" si="2"/>
        <v>0</v>
      </c>
      <c r="M22" s="189">
        <f t="shared" si="1"/>
        <v>3</v>
      </c>
    </row>
    <row r="23" spans="1:13" ht="14.25" x14ac:dyDescent="0.2">
      <c r="A23" s="27" t="s">
        <v>51</v>
      </c>
      <c r="B23" s="410"/>
      <c r="C23" s="412"/>
      <c r="D23" s="270"/>
      <c r="E23" s="187"/>
      <c r="F23" s="187"/>
      <c r="G23" s="193">
        <v>3</v>
      </c>
      <c r="H23" s="186"/>
      <c r="I23" s="188"/>
      <c r="J23" s="188"/>
      <c r="K23" s="189">
        <f t="shared" si="2"/>
        <v>3</v>
      </c>
      <c r="L23" s="189">
        <f t="shared" si="2"/>
        <v>0</v>
      </c>
      <c r="M23" s="189">
        <f t="shared" si="1"/>
        <v>3</v>
      </c>
    </row>
    <row r="24" spans="1:13" ht="14.25" x14ac:dyDescent="0.2">
      <c r="A24" s="28" t="s">
        <v>52</v>
      </c>
      <c r="B24" s="410"/>
      <c r="C24" s="413"/>
      <c r="D24" s="271"/>
      <c r="E24" s="194"/>
      <c r="F24" s="194"/>
      <c r="G24" s="193">
        <v>3</v>
      </c>
      <c r="H24" s="193"/>
      <c r="I24" s="194"/>
      <c r="J24" s="194"/>
      <c r="K24" s="189">
        <f t="shared" si="2"/>
        <v>3</v>
      </c>
      <c r="L24" s="189">
        <f t="shared" si="2"/>
        <v>0</v>
      </c>
      <c r="M24" s="189">
        <f t="shared" si="1"/>
        <v>3</v>
      </c>
    </row>
    <row r="25" spans="1:13" ht="14.25" x14ac:dyDescent="0.2">
      <c r="A25" s="94" t="s">
        <v>95</v>
      </c>
      <c r="B25" s="410"/>
      <c r="C25" s="414" t="s">
        <v>92</v>
      </c>
      <c r="D25" s="415">
        <v>3</v>
      </c>
      <c r="E25" s="194"/>
      <c r="F25" s="194"/>
      <c r="G25" s="193">
        <v>3</v>
      </c>
      <c r="H25" s="193"/>
      <c r="I25" s="194"/>
      <c r="J25" s="194"/>
      <c r="K25" s="189">
        <f t="shared" si="2"/>
        <v>3</v>
      </c>
      <c r="L25" s="189">
        <f t="shared" si="2"/>
        <v>0</v>
      </c>
      <c r="M25" s="189">
        <f>SUM(K25,L25)</f>
        <v>3</v>
      </c>
    </row>
    <row r="26" spans="1:13" ht="14.25" x14ac:dyDescent="0.2">
      <c r="A26" s="27" t="s">
        <v>54</v>
      </c>
      <c r="B26" s="410"/>
      <c r="C26" s="414"/>
      <c r="D26" s="416"/>
      <c r="E26" s="194"/>
      <c r="F26" s="194"/>
      <c r="G26" s="193">
        <v>3</v>
      </c>
      <c r="H26" s="193"/>
      <c r="I26" s="194"/>
      <c r="J26" s="194"/>
      <c r="K26" s="189">
        <f t="shared" si="2"/>
        <v>3</v>
      </c>
      <c r="L26" s="189">
        <f t="shared" si="2"/>
        <v>0</v>
      </c>
      <c r="M26" s="189">
        <f t="shared" si="1"/>
        <v>3</v>
      </c>
    </row>
    <row r="27" spans="1:13" ht="14.25" x14ac:dyDescent="0.2">
      <c r="A27" s="27" t="s">
        <v>96</v>
      </c>
      <c r="B27" s="410"/>
      <c r="C27" s="417" t="s">
        <v>97</v>
      </c>
      <c r="D27" s="415">
        <v>2</v>
      </c>
      <c r="E27" s="194"/>
      <c r="F27" s="194"/>
      <c r="G27" s="193"/>
      <c r="H27" s="193"/>
      <c r="I27" s="194"/>
      <c r="J27" s="194"/>
      <c r="K27" s="189">
        <f>SUM(G27)</f>
        <v>0</v>
      </c>
      <c r="L27" s="189">
        <f>SUM(H27)</f>
        <v>0</v>
      </c>
      <c r="M27" s="189">
        <f t="shared" si="1"/>
        <v>0</v>
      </c>
    </row>
    <row r="28" spans="1:13" ht="14.25" x14ac:dyDescent="0.2">
      <c r="A28" s="28" t="s">
        <v>59</v>
      </c>
      <c r="B28" s="410"/>
      <c r="C28" s="418"/>
      <c r="D28" s="420"/>
      <c r="E28" s="194"/>
      <c r="F28" s="194"/>
      <c r="G28" s="193">
        <v>2</v>
      </c>
      <c r="H28" s="193"/>
      <c r="I28" s="194"/>
      <c r="J28" s="194"/>
      <c r="K28" s="189">
        <f t="shared" si="2"/>
        <v>2</v>
      </c>
      <c r="L28" s="189">
        <f t="shared" si="2"/>
        <v>0</v>
      </c>
      <c r="M28" s="189">
        <f t="shared" si="1"/>
        <v>2</v>
      </c>
    </row>
    <row r="29" spans="1:13" ht="28.5" x14ac:dyDescent="0.2">
      <c r="A29" s="28" t="s">
        <v>60</v>
      </c>
      <c r="B29" s="410"/>
      <c r="C29" s="419"/>
      <c r="D29" s="416"/>
      <c r="E29" s="194"/>
      <c r="F29" s="194"/>
      <c r="G29" s="193">
        <v>2</v>
      </c>
      <c r="H29" s="193"/>
      <c r="I29" s="194"/>
      <c r="J29" s="194"/>
      <c r="K29" s="189">
        <f t="shared" si="2"/>
        <v>2</v>
      </c>
      <c r="L29" s="189">
        <f t="shared" si="2"/>
        <v>0</v>
      </c>
      <c r="M29" s="189">
        <f t="shared" si="1"/>
        <v>2</v>
      </c>
    </row>
    <row r="30" spans="1:13" ht="14.25" x14ac:dyDescent="0.2">
      <c r="A30" s="28" t="s">
        <v>85</v>
      </c>
      <c r="B30" s="424" t="s">
        <v>13</v>
      </c>
      <c r="C30" s="426" t="s">
        <v>120</v>
      </c>
      <c r="D30" s="415">
        <v>3</v>
      </c>
      <c r="E30" s="194"/>
      <c r="F30" s="194"/>
      <c r="G30" s="194"/>
      <c r="H30" s="194"/>
      <c r="I30" s="195"/>
      <c r="J30" s="195"/>
      <c r="K30" s="189">
        <f t="shared" ref="K30:L34" si="3">SUM(I30)</f>
        <v>0</v>
      </c>
      <c r="L30" s="189">
        <f t="shared" si="3"/>
        <v>0</v>
      </c>
      <c r="M30" s="189">
        <f t="shared" si="1"/>
        <v>0</v>
      </c>
    </row>
    <row r="31" spans="1:13" ht="28.5" x14ac:dyDescent="0.2">
      <c r="A31" s="94" t="s">
        <v>81</v>
      </c>
      <c r="B31" s="425"/>
      <c r="C31" s="427"/>
      <c r="D31" s="420"/>
      <c r="E31" s="194"/>
      <c r="F31" s="194"/>
      <c r="G31" s="194"/>
      <c r="H31" s="194"/>
      <c r="I31" s="195">
        <v>3</v>
      </c>
      <c r="J31" s="195"/>
      <c r="K31" s="189">
        <f t="shared" si="3"/>
        <v>3</v>
      </c>
      <c r="L31" s="189">
        <f t="shared" si="3"/>
        <v>0</v>
      </c>
      <c r="M31" s="189">
        <f>SUM(K31,L31)</f>
        <v>3</v>
      </c>
    </row>
    <row r="32" spans="1:13" ht="14.25" x14ac:dyDescent="0.2">
      <c r="A32" s="94" t="s">
        <v>98</v>
      </c>
      <c r="B32" s="425"/>
      <c r="C32" s="427"/>
      <c r="D32" s="420"/>
      <c r="E32" s="194"/>
      <c r="F32" s="194"/>
      <c r="G32" s="194"/>
      <c r="H32" s="194"/>
      <c r="I32" s="195">
        <v>3</v>
      </c>
      <c r="J32" s="195"/>
      <c r="K32" s="189">
        <f>SUM(I32)</f>
        <v>3</v>
      </c>
      <c r="L32" s="189">
        <f>SUM(J32)</f>
        <v>0</v>
      </c>
      <c r="M32" s="189">
        <f>SUM(K32,L32)</f>
        <v>3</v>
      </c>
    </row>
    <row r="33" spans="1:13" ht="14.25" x14ac:dyDescent="0.2">
      <c r="A33" s="94" t="s">
        <v>99</v>
      </c>
      <c r="B33" s="425"/>
      <c r="C33" s="428"/>
      <c r="D33" s="416"/>
      <c r="E33" s="194"/>
      <c r="F33" s="194"/>
      <c r="G33" s="194"/>
      <c r="H33" s="194"/>
      <c r="I33" s="195"/>
      <c r="J33" s="195"/>
      <c r="K33" s="189">
        <f>SUM(I33)</f>
        <v>0</v>
      </c>
      <c r="L33" s="189">
        <f>SUM(J33)</f>
        <v>0</v>
      </c>
      <c r="M33" s="189">
        <f>SUM(K33,L33)</f>
        <v>0</v>
      </c>
    </row>
    <row r="34" spans="1:13" ht="14.25" x14ac:dyDescent="0.2">
      <c r="A34" s="27" t="s">
        <v>18</v>
      </c>
      <c r="B34" s="425"/>
      <c r="C34" s="426" t="s">
        <v>92</v>
      </c>
      <c r="D34" s="415">
        <v>3</v>
      </c>
      <c r="E34" s="194"/>
      <c r="F34" s="194"/>
      <c r="G34" s="194"/>
      <c r="H34" s="194"/>
      <c r="I34" s="195"/>
      <c r="J34" s="195"/>
      <c r="K34" s="189">
        <f t="shared" si="3"/>
        <v>0</v>
      </c>
      <c r="L34" s="189">
        <f t="shared" si="3"/>
        <v>0</v>
      </c>
      <c r="M34" s="189">
        <f t="shared" si="1"/>
        <v>0</v>
      </c>
    </row>
    <row r="35" spans="1:13" ht="14.25" x14ac:dyDescent="0.2">
      <c r="A35" s="27" t="s">
        <v>100</v>
      </c>
      <c r="B35" s="425"/>
      <c r="C35" s="427"/>
      <c r="D35" s="420"/>
      <c r="E35" s="194"/>
      <c r="F35" s="194"/>
      <c r="G35" s="194"/>
      <c r="H35" s="194"/>
      <c r="I35" s="195"/>
      <c r="J35" s="195"/>
      <c r="K35" s="189">
        <f t="shared" ref="K35:L38" si="4">SUM(I35)</f>
        <v>0</v>
      </c>
      <c r="L35" s="189">
        <f t="shared" si="4"/>
        <v>0</v>
      </c>
      <c r="M35" s="189">
        <f>SUM(K35,L35)</f>
        <v>0</v>
      </c>
    </row>
    <row r="36" spans="1:13" ht="28.5" x14ac:dyDescent="0.2">
      <c r="A36" s="28" t="s">
        <v>61</v>
      </c>
      <c r="B36" s="425"/>
      <c r="C36" s="427"/>
      <c r="D36" s="420"/>
      <c r="E36" s="194"/>
      <c r="F36" s="194"/>
      <c r="G36" s="194"/>
      <c r="H36" s="194"/>
      <c r="I36" s="195"/>
      <c r="J36" s="195">
        <v>3</v>
      </c>
      <c r="K36" s="189">
        <f t="shared" si="4"/>
        <v>0</v>
      </c>
      <c r="L36" s="189">
        <f t="shared" si="4"/>
        <v>3</v>
      </c>
      <c r="M36" s="189">
        <f t="shared" si="1"/>
        <v>3</v>
      </c>
    </row>
    <row r="37" spans="1:13" ht="14.25" x14ac:dyDescent="0.2">
      <c r="A37" s="28" t="s">
        <v>101</v>
      </c>
      <c r="B37" s="425"/>
      <c r="C37" s="427"/>
      <c r="D37" s="420"/>
      <c r="E37" s="194"/>
      <c r="F37" s="194"/>
      <c r="G37" s="194"/>
      <c r="H37" s="194"/>
      <c r="I37" s="195"/>
      <c r="J37" s="195">
        <v>3</v>
      </c>
      <c r="K37" s="189">
        <f t="shared" si="4"/>
        <v>0</v>
      </c>
      <c r="L37" s="189">
        <f t="shared" si="4"/>
        <v>3</v>
      </c>
      <c r="M37" s="189">
        <f t="shared" si="1"/>
        <v>3</v>
      </c>
    </row>
    <row r="38" spans="1:13" ht="14.25" x14ac:dyDescent="0.2">
      <c r="A38" s="28" t="s">
        <v>102</v>
      </c>
      <c r="B38" s="425"/>
      <c r="C38" s="428"/>
      <c r="D38" s="416"/>
      <c r="E38" s="194"/>
      <c r="F38" s="194"/>
      <c r="G38" s="194"/>
      <c r="H38" s="194"/>
      <c r="I38" s="195"/>
      <c r="J38" s="195">
        <v>3</v>
      </c>
      <c r="K38" s="189">
        <f t="shared" si="4"/>
        <v>0</v>
      </c>
      <c r="L38" s="189">
        <f t="shared" si="4"/>
        <v>3</v>
      </c>
      <c r="M38" s="189">
        <f t="shared" si="1"/>
        <v>3</v>
      </c>
    </row>
    <row r="39" spans="1:13" ht="14.25" x14ac:dyDescent="0.2">
      <c r="A39" s="27" t="s">
        <v>65</v>
      </c>
      <c r="B39" s="425"/>
      <c r="C39" s="426" t="s">
        <v>105</v>
      </c>
      <c r="D39" s="415">
        <v>2</v>
      </c>
      <c r="E39" s="194"/>
      <c r="F39" s="194"/>
      <c r="G39" s="194"/>
      <c r="H39" s="194"/>
      <c r="I39" s="195"/>
      <c r="J39" s="195">
        <v>0</v>
      </c>
      <c r="K39" s="189">
        <f t="shared" ref="K39:L41" si="5">SUM(I39)</f>
        <v>0</v>
      </c>
      <c r="L39" s="189">
        <f t="shared" si="5"/>
        <v>0</v>
      </c>
      <c r="M39" s="189">
        <f t="shared" si="1"/>
        <v>0</v>
      </c>
    </row>
    <row r="40" spans="1:13" ht="14.25" x14ac:dyDescent="0.2">
      <c r="A40" s="190" t="s">
        <v>103</v>
      </c>
      <c r="B40" s="425"/>
      <c r="C40" s="428"/>
      <c r="D40" s="416"/>
      <c r="E40" s="194"/>
      <c r="F40" s="194"/>
      <c r="G40" s="194"/>
      <c r="H40" s="194"/>
      <c r="I40" s="195"/>
      <c r="J40" s="195"/>
      <c r="K40" s="189">
        <f t="shared" si="5"/>
        <v>0</v>
      </c>
      <c r="L40" s="189">
        <f t="shared" si="5"/>
        <v>0</v>
      </c>
      <c r="M40" s="189">
        <f t="shared" si="1"/>
        <v>0</v>
      </c>
    </row>
    <row r="41" spans="1:13" ht="14.25" x14ac:dyDescent="0.2">
      <c r="A41" s="28" t="s">
        <v>104</v>
      </c>
      <c r="B41" s="425"/>
      <c r="C41" s="426" t="s">
        <v>97</v>
      </c>
      <c r="D41" s="415">
        <v>2</v>
      </c>
      <c r="E41" s="194"/>
      <c r="F41" s="194"/>
      <c r="G41" s="194"/>
      <c r="H41" s="194"/>
      <c r="I41" s="195">
        <v>2</v>
      </c>
      <c r="J41" s="195"/>
      <c r="K41" s="189">
        <f t="shared" si="5"/>
        <v>2</v>
      </c>
      <c r="L41" s="189">
        <f t="shared" si="5"/>
        <v>0</v>
      </c>
      <c r="M41" s="189">
        <f t="shared" si="1"/>
        <v>2</v>
      </c>
    </row>
    <row r="42" spans="1:13" ht="29.25" thickBot="1" x14ac:dyDescent="0.25">
      <c r="A42" s="113" t="s">
        <v>67</v>
      </c>
      <c r="B42" s="425"/>
      <c r="C42" s="427"/>
      <c r="D42" s="420"/>
      <c r="E42" s="196"/>
      <c r="F42" s="196"/>
      <c r="G42" s="196"/>
      <c r="H42" s="196"/>
      <c r="I42" s="197"/>
      <c r="J42" s="197">
        <v>2</v>
      </c>
      <c r="K42" s="189">
        <f>SUM(I42)</f>
        <v>0</v>
      </c>
      <c r="L42" s="189">
        <f>SUM(J42)</f>
        <v>2</v>
      </c>
      <c r="M42" s="189">
        <f t="shared" si="1"/>
        <v>2</v>
      </c>
    </row>
    <row r="43" spans="1:13" ht="13.5" thickBot="1" x14ac:dyDescent="0.25">
      <c r="A43" s="421" t="s">
        <v>21</v>
      </c>
      <c r="B43" s="422"/>
      <c r="C43" s="422"/>
      <c r="D43" s="422"/>
      <c r="E43" s="422"/>
      <c r="F43" s="422"/>
      <c r="G43" s="422"/>
      <c r="H43" s="422"/>
      <c r="I43" s="422"/>
      <c r="J43" s="423"/>
      <c r="K43" s="198">
        <f>SUM(K8:K42)</f>
        <v>41</v>
      </c>
      <c r="L43" s="198">
        <f>SUM(L8:L42)</f>
        <v>27</v>
      </c>
      <c r="M43" s="198">
        <f>SUM(M8:M42)</f>
        <v>68</v>
      </c>
    </row>
    <row r="44" spans="1:13" ht="18" x14ac:dyDescent="0.25">
      <c r="A44" s="199"/>
    </row>
    <row r="45" spans="1:13" ht="18" x14ac:dyDescent="0.2">
      <c r="A45" s="272" t="s">
        <v>119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4"/>
    </row>
    <row r="46" spans="1:13" x14ac:dyDescent="0.2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</row>
    <row r="47" spans="1:13" x14ac:dyDescent="0.2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</row>
    <row r="48" spans="1:13" x14ac:dyDescent="0.2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</row>
    <row r="49" spans="1:13" x14ac:dyDescent="0.2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</row>
    <row r="50" spans="1:13" x14ac:dyDescent="0.2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</row>
  </sheetData>
  <mergeCells count="38">
    <mergeCell ref="A43:J43"/>
    <mergeCell ref="A45:M45"/>
    <mergeCell ref="B30:B42"/>
    <mergeCell ref="C30:C33"/>
    <mergeCell ref="D30:D33"/>
    <mergeCell ref="C34:C38"/>
    <mergeCell ref="D34:D38"/>
    <mergeCell ref="C39:C40"/>
    <mergeCell ref="D39:D40"/>
    <mergeCell ref="C41:C42"/>
    <mergeCell ref="D41:D42"/>
    <mergeCell ref="B21:B29"/>
    <mergeCell ref="C21:C24"/>
    <mergeCell ref="D21:D24"/>
    <mergeCell ref="C25:C26"/>
    <mergeCell ref="D25:D26"/>
    <mergeCell ref="C27:C29"/>
    <mergeCell ref="D27:D29"/>
    <mergeCell ref="K6:L6"/>
    <mergeCell ref="A7:D7"/>
    <mergeCell ref="E7:J7"/>
    <mergeCell ref="B8:B20"/>
    <mergeCell ref="C8:C10"/>
    <mergeCell ref="D8:D10"/>
    <mergeCell ref="C11:C13"/>
    <mergeCell ref="D11:D13"/>
    <mergeCell ref="C14:C15"/>
    <mergeCell ref="D14:D15"/>
    <mergeCell ref="C16:C20"/>
    <mergeCell ref="D16:D20"/>
    <mergeCell ref="A1:M1"/>
    <mergeCell ref="A2:M2"/>
    <mergeCell ref="A3:M3"/>
    <mergeCell ref="A4:M4"/>
    <mergeCell ref="E5:F5"/>
    <mergeCell ref="G5:H5"/>
    <mergeCell ref="I5:J5"/>
    <mergeCell ref="K5:M5"/>
  </mergeCells>
  <phoneticPr fontId="1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13" zoomScale="75" zoomScaleNormal="70" workbookViewId="0">
      <selection activeCell="A4" sqref="A4:M4"/>
    </sheetView>
  </sheetViews>
  <sheetFormatPr defaultRowHeight="12.75" x14ac:dyDescent="0.2"/>
  <cols>
    <col min="1" max="1" width="71.140625" style="146" customWidth="1"/>
    <col min="2" max="2" width="9.28515625" style="146" customWidth="1"/>
    <col min="3" max="3" width="9.5703125" style="146" customWidth="1"/>
    <col min="4" max="4" width="17.140625" style="202" customWidth="1"/>
    <col min="5" max="8" width="9.140625" style="146"/>
    <col min="9" max="10" width="9.140625" style="146" customWidth="1"/>
    <col min="11" max="11" width="10.140625" style="146" customWidth="1"/>
    <col min="12" max="12" width="11.7109375" style="146" customWidth="1"/>
    <col min="13" max="13" width="11.42578125" style="146" customWidth="1"/>
    <col min="14" max="14" width="9.140625" style="146" hidden="1" customWidth="1"/>
    <col min="15" max="16384" width="9.140625" style="146"/>
  </cols>
  <sheetData>
    <row r="1" spans="1:14" s="143" customFormat="1" ht="33.75" customHeight="1" x14ac:dyDescent="0.2">
      <c r="A1" s="337" t="s">
        <v>69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9"/>
      <c r="N1" s="116"/>
    </row>
    <row r="2" spans="1:14" s="144" customFormat="1" ht="43.5" customHeight="1" x14ac:dyDescent="0.2">
      <c r="A2" s="340" t="s">
        <v>107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125"/>
    </row>
    <row r="3" spans="1:14" s="145" customFormat="1" ht="30" customHeight="1" x14ac:dyDescent="0.2">
      <c r="A3" s="355" t="s">
        <v>108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131"/>
    </row>
    <row r="4" spans="1:14" s="143" customFormat="1" ht="25.5" customHeight="1" x14ac:dyDescent="0.2">
      <c r="A4" s="369" t="s">
        <v>122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1"/>
      <c r="N4" s="116"/>
    </row>
    <row r="5" spans="1:14" ht="20.25" x14ac:dyDescent="0.3">
      <c r="A5" s="164" t="s">
        <v>138</v>
      </c>
      <c r="B5" s="141"/>
      <c r="C5" s="142"/>
      <c r="D5" s="201"/>
      <c r="E5" s="343" t="s">
        <v>0</v>
      </c>
      <c r="F5" s="344"/>
      <c r="G5" s="362" t="s">
        <v>1</v>
      </c>
      <c r="H5" s="363"/>
      <c r="I5" s="364" t="s">
        <v>2</v>
      </c>
      <c r="J5" s="365"/>
      <c r="K5" s="359"/>
      <c r="L5" s="360"/>
      <c r="M5" s="361"/>
      <c r="N5" s="115"/>
    </row>
    <row r="6" spans="1:14" s="147" customFormat="1" ht="82.5" customHeight="1" x14ac:dyDescent="0.2">
      <c r="A6" s="127" t="s">
        <v>9</v>
      </c>
      <c r="B6" s="153" t="s">
        <v>14</v>
      </c>
      <c r="C6" s="154" t="s">
        <v>3</v>
      </c>
      <c r="D6" s="152" t="s">
        <v>111</v>
      </c>
      <c r="E6" s="135" t="s">
        <v>4</v>
      </c>
      <c r="F6" s="136" t="s">
        <v>5</v>
      </c>
      <c r="G6" s="137" t="s">
        <v>4</v>
      </c>
      <c r="H6" s="138" t="s">
        <v>5</v>
      </c>
      <c r="I6" s="139" t="s">
        <v>4</v>
      </c>
      <c r="J6" s="140" t="s">
        <v>5</v>
      </c>
      <c r="K6" s="357" t="s">
        <v>10</v>
      </c>
      <c r="L6" s="358"/>
      <c r="M6" s="128"/>
      <c r="N6" s="129"/>
    </row>
    <row r="7" spans="1:14" s="148" customFormat="1" ht="68.25" customHeight="1" x14ac:dyDescent="0.2">
      <c r="A7" s="347" t="s">
        <v>112</v>
      </c>
      <c r="B7" s="348"/>
      <c r="C7" s="348"/>
      <c r="D7" s="349"/>
      <c r="E7" s="366" t="s">
        <v>75</v>
      </c>
      <c r="F7" s="367"/>
      <c r="G7" s="367"/>
      <c r="H7" s="367"/>
      <c r="I7" s="367"/>
      <c r="J7" s="368"/>
      <c r="K7" s="132" t="s">
        <v>4</v>
      </c>
      <c r="L7" s="132" t="s">
        <v>15</v>
      </c>
      <c r="M7" s="357" t="s">
        <v>10</v>
      </c>
      <c r="N7" s="358"/>
    </row>
    <row r="8" spans="1:14" s="148" customFormat="1" ht="25.5" customHeight="1" x14ac:dyDescent="0.2">
      <c r="A8" s="165" t="s">
        <v>89</v>
      </c>
      <c r="B8" s="321" t="s">
        <v>6</v>
      </c>
      <c r="C8" s="324" t="s">
        <v>120</v>
      </c>
      <c r="D8" s="350">
        <v>5</v>
      </c>
      <c r="E8" s="117"/>
      <c r="F8" s="117">
        <v>3</v>
      </c>
      <c r="G8" s="121"/>
      <c r="H8" s="121"/>
      <c r="I8" s="122"/>
      <c r="J8" s="123"/>
      <c r="K8" s="119">
        <f t="shared" ref="K8:K20" si="0">SUM(E8)</f>
        <v>0</v>
      </c>
      <c r="L8" s="119">
        <f t="shared" ref="L8:L20" si="1">SUM(F8)</f>
        <v>3</v>
      </c>
      <c r="M8" s="119">
        <f t="shared" ref="M8:M42" si="2">SUM(K8,L8)</f>
        <v>3</v>
      </c>
      <c r="N8" s="118"/>
    </row>
    <row r="9" spans="1:14" s="148" customFormat="1" ht="30.75" customHeight="1" x14ac:dyDescent="0.2">
      <c r="A9" s="133" t="s">
        <v>78</v>
      </c>
      <c r="B9" s="322"/>
      <c r="C9" s="325"/>
      <c r="D9" s="351"/>
      <c r="E9" s="117"/>
      <c r="F9" s="117">
        <v>2</v>
      </c>
      <c r="G9" s="121"/>
      <c r="H9" s="121"/>
      <c r="I9" s="122"/>
      <c r="J9" s="123"/>
      <c r="K9" s="119">
        <f t="shared" si="0"/>
        <v>0</v>
      </c>
      <c r="L9" s="119">
        <f t="shared" si="1"/>
        <v>2</v>
      </c>
      <c r="M9" s="119">
        <f t="shared" si="2"/>
        <v>2</v>
      </c>
      <c r="N9" s="118"/>
    </row>
    <row r="10" spans="1:14" s="148" customFormat="1" ht="34.5" customHeight="1" x14ac:dyDescent="0.2">
      <c r="A10" s="133" t="s">
        <v>79</v>
      </c>
      <c r="B10" s="322"/>
      <c r="C10" s="325"/>
      <c r="D10" s="352"/>
      <c r="E10" s="117"/>
      <c r="F10" s="117">
        <v>5</v>
      </c>
      <c r="G10" s="121"/>
      <c r="H10" s="121"/>
      <c r="I10" s="122"/>
      <c r="J10" s="123"/>
      <c r="K10" s="119">
        <f t="shared" si="0"/>
        <v>0</v>
      </c>
      <c r="L10" s="119">
        <f t="shared" si="1"/>
        <v>5</v>
      </c>
      <c r="M10" s="119">
        <f t="shared" si="2"/>
        <v>5</v>
      </c>
      <c r="N10" s="118"/>
    </row>
    <row r="11" spans="1:14" s="148" customFormat="1" ht="32.25" customHeight="1" x14ac:dyDescent="0.2">
      <c r="A11" s="159" t="s">
        <v>90</v>
      </c>
      <c r="B11" s="322"/>
      <c r="C11" s="346" t="s">
        <v>92</v>
      </c>
      <c r="D11" s="429">
        <v>4</v>
      </c>
      <c r="E11" s="120"/>
      <c r="F11" s="117">
        <v>2</v>
      </c>
      <c r="G11" s="121"/>
      <c r="H11" s="121"/>
      <c r="I11" s="122"/>
      <c r="J11" s="123"/>
      <c r="K11" s="119">
        <f t="shared" si="0"/>
        <v>0</v>
      </c>
      <c r="L11" s="119">
        <f t="shared" si="1"/>
        <v>2</v>
      </c>
      <c r="M11" s="119">
        <f t="shared" si="2"/>
        <v>2</v>
      </c>
      <c r="N11" s="118"/>
    </row>
    <row r="12" spans="1:14" s="148" customFormat="1" ht="29.25" customHeight="1" x14ac:dyDescent="0.2">
      <c r="A12" s="159" t="s">
        <v>91</v>
      </c>
      <c r="B12" s="322"/>
      <c r="C12" s="346"/>
      <c r="D12" s="430"/>
      <c r="E12" s="120"/>
      <c r="F12" s="117">
        <v>2</v>
      </c>
      <c r="G12" s="121"/>
      <c r="H12" s="121"/>
      <c r="I12" s="122"/>
      <c r="J12" s="123"/>
      <c r="K12" s="119">
        <f t="shared" si="0"/>
        <v>0</v>
      </c>
      <c r="L12" s="119">
        <f t="shared" si="1"/>
        <v>2</v>
      </c>
      <c r="M12" s="119">
        <f t="shared" si="2"/>
        <v>2</v>
      </c>
      <c r="N12" s="118"/>
    </row>
    <row r="13" spans="1:14" s="148" customFormat="1" ht="23.25" customHeight="1" x14ac:dyDescent="0.2">
      <c r="A13" s="134" t="s">
        <v>20</v>
      </c>
      <c r="B13" s="322"/>
      <c r="C13" s="346"/>
      <c r="D13" s="431"/>
      <c r="E13" s="120"/>
      <c r="F13" s="117">
        <v>3</v>
      </c>
      <c r="G13" s="121"/>
      <c r="H13" s="121"/>
      <c r="I13" s="122"/>
      <c r="J13" s="123"/>
      <c r="K13" s="119">
        <f t="shared" si="0"/>
        <v>0</v>
      </c>
      <c r="L13" s="119">
        <f t="shared" si="1"/>
        <v>3</v>
      </c>
      <c r="M13" s="119">
        <f t="shared" si="2"/>
        <v>3</v>
      </c>
      <c r="N13" s="118"/>
    </row>
    <row r="14" spans="1:14" s="148" customFormat="1" ht="22.5" customHeight="1" x14ac:dyDescent="0.2">
      <c r="A14" s="133" t="s">
        <v>94</v>
      </c>
      <c r="B14" s="322"/>
      <c r="C14" s="324" t="s">
        <v>93</v>
      </c>
      <c r="D14" s="350">
        <v>3</v>
      </c>
      <c r="E14" s="120"/>
      <c r="F14" s="117">
        <v>3</v>
      </c>
      <c r="G14" s="121"/>
      <c r="H14" s="121"/>
      <c r="I14" s="122"/>
      <c r="J14" s="123"/>
      <c r="K14" s="119">
        <f t="shared" si="0"/>
        <v>0</v>
      </c>
      <c r="L14" s="119">
        <f t="shared" si="1"/>
        <v>3</v>
      </c>
      <c r="M14" s="119">
        <f t="shared" si="2"/>
        <v>3</v>
      </c>
      <c r="N14" s="118"/>
    </row>
    <row r="15" spans="1:14" s="148" customFormat="1" ht="25.5" customHeight="1" x14ac:dyDescent="0.2">
      <c r="A15" s="133" t="s">
        <v>46</v>
      </c>
      <c r="B15" s="322"/>
      <c r="C15" s="325"/>
      <c r="D15" s="351"/>
      <c r="E15" s="120"/>
      <c r="F15" s="117">
        <v>3</v>
      </c>
      <c r="G15" s="121"/>
      <c r="H15" s="121"/>
      <c r="I15" s="122"/>
      <c r="J15" s="123"/>
      <c r="K15" s="119">
        <f t="shared" si="0"/>
        <v>0</v>
      </c>
      <c r="L15" s="119">
        <f t="shared" si="1"/>
        <v>3</v>
      </c>
      <c r="M15" s="119">
        <f t="shared" si="2"/>
        <v>3</v>
      </c>
      <c r="N15" s="118"/>
    </row>
    <row r="16" spans="1:14" s="148" customFormat="1" ht="25.5" customHeight="1" x14ac:dyDescent="0.2">
      <c r="A16" s="134" t="s">
        <v>113</v>
      </c>
      <c r="B16" s="322"/>
      <c r="C16" s="324" t="s">
        <v>97</v>
      </c>
      <c r="D16" s="350">
        <v>2</v>
      </c>
      <c r="E16" s="120"/>
      <c r="F16" s="117">
        <v>1</v>
      </c>
      <c r="G16" s="121"/>
      <c r="H16" s="121"/>
      <c r="I16" s="122"/>
      <c r="J16" s="123"/>
      <c r="K16" s="119">
        <f t="shared" si="0"/>
        <v>0</v>
      </c>
      <c r="L16" s="119">
        <f t="shared" si="1"/>
        <v>1</v>
      </c>
      <c r="M16" s="119">
        <f t="shared" si="2"/>
        <v>1</v>
      </c>
      <c r="N16" s="118"/>
    </row>
    <row r="17" spans="1:14" s="148" customFormat="1" ht="25.5" customHeight="1" x14ac:dyDescent="0.2">
      <c r="A17" s="134" t="s">
        <v>114</v>
      </c>
      <c r="B17" s="322"/>
      <c r="C17" s="325"/>
      <c r="D17" s="351"/>
      <c r="E17" s="117"/>
      <c r="F17" s="117">
        <v>2</v>
      </c>
      <c r="G17" s="121"/>
      <c r="H17" s="121"/>
      <c r="I17" s="122"/>
      <c r="J17" s="123"/>
      <c r="K17" s="119">
        <f t="shared" si="0"/>
        <v>0</v>
      </c>
      <c r="L17" s="119">
        <f t="shared" si="1"/>
        <v>2</v>
      </c>
      <c r="M17" s="119">
        <f t="shared" si="2"/>
        <v>2</v>
      </c>
      <c r="N17" s="118"/>
    </row>
    <row r="18" spans="1:14" s="148" customFormat="1" ht="33" customHeight="1" x14ac:dyDescent="0.2">
      <c r="A18" s="134" t="s">
        <v>115</v>
      </c>
      <c r="B18" s="322"/>
      <c r="C18" s="325"/>
      <c r="D18" s="351"/>
      <c r="E18" s="117"/>
      <c r="F18" s="117">
        <v>1</v>
      </c>
      <c r="G18" s="121"/>
      <c r="H18" s="121"/>
      <c r="I18" s="122"/>
      <c r="J18" s="123"/>
      <c r="K18" s="119">
        <f t="shared" si="0"/>
        <v>0</v>
      </c>
      <c r="L18" s="119">
        <f t="shared" si="1"/>
        <v>1</v>
      </c>
      <c r="M18" s="119">
        <f t="shared" si="2"/>
        <v>1</v>
      </c>
      <c r="N18" s="118"/>
    </row>
    <row r="19" spans="1:14" s="148" customFormat="1" ht="26.25" customHeight="1" x14ac:dyDescent="0.2">
      <c r="A19" s="134" t="s">
        <v>116</v>
      </c>
      <c r="B19" s="322"/>
      <c r="C19" s="325"/>
      <c r="D19" s="351"/>
      <c r="E19" s="117"/>
      <c r="F19" s="117">
        <v>2</v>
      </c>
      <c r="G19" s="121"/>
      <c r="H19" s="121"/>
      <c r="I19" s="122"/>
      <c r="J19" s="123"/>
      <c r="K19" s="119">
        <f t="shared" si="0"/>
        <v>0</v>
      </c>
      <c r="L19" s="119">
        <f t="shared" si="1"/>
        <v>2</v>
      </c>
      <c r="M19" s="119">
        <f t="shared" si="2"/>
        <v>2</v>
      </c>
      <c r="N19" s="118"/>
    </row>
    <row r="20" spans="1:14" s="148" customFormat="1" ht="25.5" customHeight="1" x14ac:dyDescent="0.2">
      <c r="A20" s="134" t="s">
        <v>117</v>
      </c>
      <c r="B20" s="323"/>
      <c r="C20" s="373"/>
      <c r="D20" s="352"/>
      <c r="E20" s="117"/>
      <c r="F20" s="117"/>
      <c r="G20" s="121"/>
      <c r="H20" s="121"/>
      <c r="I20" s="122"/>
      <c r="J20" s="123"/>
      <c r="K20" s="119">
        <f t="shared" si="0"/>
        <v>0</v>
      </c>
      <c r="L20" s="119">
        <f t="shared" si="1"/>
        <v>0</v>
      </c>
      <c r="M20" s="119">
        <f t="shared" si="2"/>
        <v>0</v>
      </c>
      <c r="N20" s="118"/>
    </row>
    <row r="21" spans="1:14" s="148" customFormat="1" ht="25.5" customHeight="1" x14ac:dyDescent="0.2">
      <c r="A21" s="159" t="s">
        <v>76</v>
      </c>
      <c r="B21" s="328" t="s">
        <v>8</v>
      </c>
      <c r="C21" s="330" t="s">
        <v>120</v>
      </c>
      <c r="D21" s="350">
        <v>5</v>
      </c>
      <c r="E21" s="157"/>
      <c r="F21" s="157"/>
      <c r="G21" s="158"/>
      <c r="H21" s="158"/>
      <c r="I21" s="122"/>
      <c r="J21" s="123"/>
      <c r="K21" s="119">
        <f t="shared" ref="K21:K29" si="3">SUM(G21)</f>
        <v>0</v>
      </c>
      <c r="L21" s="119">
        <f t="shared" ref="L21:L29" si="4">SUM(H21)</f>
        <v>0</v>
      </c>
      <c r="M21" s="119">
        <f t="shared" si="2"/>
        <v>0</v>
      </c>
      <c r="N21" s="118"/>
    </row>
    <row r="22" spans="1:14" s="148" customFormat="1" ht="24" customHeight="1" x14ac:dyDescent="0.2">
      <c r="A22" s="159" t="s">
        <v>77</v>
      </c>
      <c r="B22" s="329"/>
      <c r="C22" s="331"/>
      <c r="D22" s="351"/>
      <c r="E22" s="157"/>
      <c r="F22" s="157"/>
      <c r="G22" s="158"/>
      <c r="H22" s="158">
        <v>2</v>
      </c>
      <c r="I22" s="122"/>
      <c r="J22" s="123"/>
      <c r="K22" s="119">
        <f t="shared" si="3"/>
        <v>0</v>
      </c>
      <c r="L22" s="119">
        <f t="shared" si="4"/>
        <v>2</v>
      </c>
      <c r="M22" s="119">
        <f t="shared" si="2"/>
        <v>2</v>
      </c>
      <c r="N22" s="118"/>
    </row>
    <row r="23" spans="1:14" s="148" customFormat="1" ht="27.75" customHeight="1" x14ac:dyDescent="0.2">
      <c r="A23" s="133" t="s">
        <v>51</v>
      </c>
      <c r="B23" s="329"/>
      <c r="C23" s="331"/>
      <c r="D23" s="351"/>
      <c r="E23" s="130"/>
      <c r="F23" s="121"/>
      <c r="G23" s="117"/>
      <c r="H23" s="117">
        <v>5</v>
      </c>
      <c r="I23" s="122"/>
      <c r="J23" s="123"/>
      <c r="K23" s="119">
        <f t="shared" si="3"/>
        <v>0</v>
      </c>
      <c r="L23" s="119">
        <f t="shared" si="4"/>
        <v>5</v>
      </c>
      <c r="M23" s="119">
        <f t="shared" si="2"/>
        <v>5</v>
      </c>
      <c r="N23" s="118"/>
    </row>
    <row r="24" spans="1:14" ht="24.75" customHeight="1" x14ac:dyDescent="0.2">
      <c r="A24" s="134" t="s">
        <v>52</v>
      </c>
      <c r="B24" s="329"/>
      <c r="C24" s="332"/>
      <c r="D24" s="352"/>
      <c r="E24" s="124"/>
      <c r="F24" s="124"/>
      <c r="G24" s="115"/>
      <c r="H24" s="115">
        <v>3</v>
      </c>
      <c r="I24" s="124"/>
      <c r="J24" s="124"/>
      <c r="K24" s="119">
        <f t="shared" si="3"/>
        <v>0</v>
      </c>
      <c r="L24" s="119">
        <f t="shared" si="4"/>
        <v>3</v>
      </c>
      <c r="M24" s="119">
        <f t="shared" si="2"/>
        <v>3</v>
      </c>
      <c r="N24" s="115"/>
    </row>
    <row r="25" spans="1:14" ht="25.5" customHeight="1" x14ac:dyDescent="0.2">
      <c r="A25" s="160" t="s">
        <v>95</v>
      </c>
      <c r="B25" s="329"/>
      <c r="C25" s="345" t="s">
        <v>92</v>
      </c>
      <c r="D25" s="353">
        <v>4</v>
      </c>
      <c r="E25" s="124"/>
      <c r="F25" s="124"/>
      <c r="G25" s="115"/>
      <c r="H25" s="115">
        <v>2</v>
      </c>
      <c r="I25" s="124"/>
      <c r="J25" s="124"/>
      <c r="K25" s="119">
        <f t="shared" si="3"/>
        <v>0</v>
      </c>
      <c r="L25" s="119">
        <f t="shared" si="4"/>
        <v>2</v>
      </c>
      <c r="M25" s="119">
        <f t="shared" si="2"/>
        <v>2</v>
      </c>
      <c r="N25" s="115"/>
    </row>
    <row r="26" spans="1:14" ht="25.5" customHeight="1" x14ac:dyDescent="0.2">
      <c r="A26" s="133" t="s">
        <v>54</v>
      </c>
      <c r="B26" s="329"/>
      <c r="C26" s="345"/>
      <c r="D26" s="354"/>
      <c r="E26" s="124"/>
      <c r="F26" s="124"/>
      <c r="G26" s="115"/>
      <c r="H26" s="115">
        <v>2</v>
      </c>
      <c r="I26" s="124"/>
      <c r="J26" s="124"/>
      <c r="K26" s="119">
        <f t="shared" si="3"/>
        <v>0</v>
      </c>
      <c r="L26" s="119">
        <f t="shared" si="4"/>
        <v>2</v>
      </c>
      <c r="M26" s="119">
        <f t="shared" si="2"/>
        <v>2</v>
      </c>
      <c r="N26" s="115"/>
    </row>
    <row r="27" spans="1:14" ht="25.5" customHeight="1" x14ac:dyDescent="0.2">
      <c r="A27" s="133" t="s">
        <v>96</v>
      </c>
      <c r="B27" s="329"/>
      <c r="C27" s="374" t="s">
        <v>97</v>
      </c>
      <c r="D27" s="353">
        <v>2</v>
      </c>
      <c r="E27" s="124"/>
      <c r="F27" s="124"/>
      <c r="G27" s="115"/>
      <c r="H27" s="115">
        <v>2</v>
      </c>
      <c r="I27" s="124"/>
      <c r="J27" s="124"/>
      <c r="K27" s="119">
        <f t="shared" si="3"/>
        <v>0</v>
      </c>
      <c r="L27" s="119">
        <f t="shared" si="4"/>
        <v>2</v>
      </c>
      <c r="M27" s="119">
        <f t="shared" si="2"/>
        <v>2</v>
      </c>
      <c r="N27" s="115"/>
    </row>
    <row r="28" spans="1:14" ht="25.5" customHeight="1" x14ac:dyDescent="0.2">
      <c r="A28" s="134" t="s">
        <v>59</v>
      </c>
      <c r="B28" s="329"/>
      <c r="C28" s="375"/>
      <c r="D28" s="372"/>
      <c r="E28" s="124"/>
      <c r="F28" s="124"/>
      <c r="G28" s="115"/>
      <c r="H28" s="115">
        <v>2</v>
      </c>
      <c r="I28" s="124"/>
      <c r="J28" s="124"/>
      <c r="K28" s="119">
        <f t="shared" si="3"/>
        <v>0</v>
      </c>
      <c r="L28" s="119">
        <f t="shared" si="4"/>
        <v>2</v>
      </c>
      <c r="M28" s="119">
        <f t="shared" si="2"/>
        <v>2</v>
      </c>
      <c r="N28" s="115"/>
    </row>
    <row r="29" spans="1:14" ht="35.25" customHeight="1" x14ac:dyDescent="0.2">
      <c r="A29" s="134" t="s">
        <v>60</v>
      </c>
      <c r="B29" s="329"/>
      <c r="C29" s="376"/>
      <c r="D29" s="354"/>
      <c r="E29" s="124"/>
      <c r="F29" s="124"/>
      <c r="G29" s="115"/>
      <c r="H29" s="115">
        <v>2</v>
      </c>
      <c r="I29" s="124"/>
      <c r="J29" s="124"/>
      <c r="K29" s="119">
        <f t="shared" si="3"/>
        <v>0</v>
      </c>
      <c r="L29" s="119">
        <f t="shared" si="4"/>
        <v>2</v>
      </c>
      <c r="M29" s="119">
        <f t="shared" si="2"/>
        <v>2</v>
      </c>
      <c r="N29" s="115"/>
    </row>
    <row r="30" spans="1:14" ht="28.5" customHeight="1" x14ac:dyDescent="0.2">
      <c r="A30" s="134" t="s">
        <v>85</v>
      </c>
      <c r="B30" s="326" t="s">
        <v>13</v>
      </c>
      <c r="C30" s="319" t="s">
        <v>120</v>
      </c>
      <c r="D30" s="353">
        <v>5</v>
      </c>
      <c r="E30" s="124"/>
      <c r="F30" s="124"/>
      <c r="G30" s="124"/>
      <c r="H30" s="124"/>
      <c r="I30" s="155"/>
      <c r="J30" s="155">
        <v>5</v>
      </c>
      <c r="K30" s="119">
        <f t="shared" ref="K30:K42" si="5">SUM(I30)</f>
        <v>0</v>
      </c>
      <c r="L30" s="119">
        <f t="shared" ref="L30:L42" si="6">SUM(J30)</f>
        <v>5</v>
      </c>
      <c r="M30" s="119">
        <f t="shared" si="2"/>
        <v>5</v>
      </c>
      <c r="N30" s="115"/>
    </row>
    <row r="31" spans="1:14" ht="41.25" customHeight="1" x14ac:dyDescent="0.2">
      <c r="A31" s="156" t="s">
        <v>81</v>
      </c>
      <c r="B31" s="327"/>
      <c r="C31" s="320"/>
      <c r="D31" s="372"/>
      <c r="E31" s="124"/>
      <c r="F31" s="124"/>
      <c r="G31" s="124"/>
      <c r="H31" s="124"/>
      <c r="I31" s="155"/>
      <c r="J31" s="155">
        <v>5</v>
      </c>
      <c r="K31" s="119">
        <f t="shared" si="5"/>
        <v>0</v>
      </c>
      <c r="L31" s="119">
        <f t="shared" si="6"/>
        <v>5</v>
      </c>
      <c r="M31" s="119">
        <f t="shared" si="2"/>
        <v>5</v>
      </c>
      <c r="N31" s="115"/>
    </row>
    <row r="32" spans="1:14" ht="29.25" customHeight="1" x14ac:dyDescent="0.2">
      <c r="A32" s="156" t="s">
        <v>98</v>
      </c>
      <c r="B32" s="327"/>
      <c r="C32" s="320"/>
      <c r="D32" s="372"/>
      <c r="E32" s="124"/>
      <c r="F32" s="124"/>
      <c r="G32" s="124"/>
      <c r="H32" s="124"/>
      <c r="I32" s="155"/>
      <c r="J32" s="155">
        <v>5</v>
      </c>
      <c r="K32" s="119">
        <f t="shared" si="5"/>
        <v>0</v>
      </c>
      <c r="L32" s="119">
        <f t="shared" si="6"/>
        <v>5</v>
      </c>
      <c r="M32" s="119">
        <f t="shared" si="2"/>
        <v>5</v>
      </c>
      <c r="N32" s="115"/>
    </row>
    <row r="33" spans="1:14" ht="30" customHeight="1" x14ac:dyDescent="0.2">
      <c r="A33" s="156" t="s">
        <v>99</v>
      </c>
      <c r="B33" s="327"/>
      <c r="C33" s="333"/>
      <c r="D33" s="354"/>
      <c r="E33" s="124"/>
      <c r="F33" s="124"/>
      <c r="G33" s="124"/>
      <c r="H33" s="124"/>
      <c r="I33" s="155"/>
      <c r="J33" s="155">
        <v>5</v>
      </c>
      <c r="K33" s="119">
        <f t="shared" si="5"/>
        <v>0</v>
      </c>
      <c r="L33" s="119">
        <f t="shared" si="6"/>
        <v>5</v>
      </c>
      <c r="M33" s="119">
        <f t="shared" si="2"/>
        <v>5</v>
      </c>
      <c r="N33" s="115"/>
    </row>
    <row r="34" spans="1:14" ht="25.5" customHeight="1" x14ac:dyDescent="0.2">
      <c r="A34" s="133" t="s">
        <v>18</v>
      </c>
      <c r="B34" s="327"/>
      <c r="C34" s="319" t="s">
        <v>92</v>
      </c>
      <c r="D34" s="353">
        <v>4</v>
      </c>
      <c r="E34" s="124"/>
      <c r="F34" s="124"/>
      <c r="G34" s="124"/>
      <c r="H34" s="124"/>
      <c r="I34" s="155"/>
      <c r="J34" s="155">
        <v>4</v>
      </c>
      <c r="K34" s="119">
        <f t="shared" si="5"/>
        <v>0</v>
      </c>
      <c r="L34" s="119">
        <f t="shared" si="6"/>
        <v>4</v>
      </c>
      <c r="M34" s="119">
        <f t="shared" si="2"/>
        <v>4</v>
      </c>
      <c r="N34" s="115"/>
    </row>
    <row r="35" spans="1:14" ht="25.5" customHeight="1" x14ac:dyDescent="0.2">
      <c r="A35" s="133" t="s">
        <v>100</v>
      </c>
      <c r="B35" s="327"/>
      <c r="C35" s="320"/>
      <c r="D35" s="372"/>
      <c r="E35" s="124"/>
      <c r="F35" s="124"/>
      <c r="G35" s="124"/>
      <c r="H35" s="124"/>
      <c r="I35" s="155"/>
      <c r="J35" s="155">
        <v>4</v>
      </c>
      <c r="K35" s="119">
        <f t="shared" si="5"/>
        <v>0</v>
      </c>
      <c r="L35" s="119">
        <f t="shared" si="6"/>
        <v>4</v>
      </c>
      <c r="M35" s="119">
        <f t="shared" si="2"/>
        <v>4</v>
      </c>
      <c r="N35" s="115"/>
    </row>
    <row r="36" spans="1:14" ht="33" customHeight="1" x14ac:dyDescent="0.2">
      <c r="A36" s="134" t="s">
        <v>61</v>
      </c>
      <c r="B36" s="327"/>
      <c r="C36" s="320"/>
      <c r="D36" s="372"/>
      <c r="E36" s="124"/>
      <c r="F36" s="124"/>
      <c r="G36" s="124"/>
      <c r="H36" s="124"/>
      <c r="I36" s="155"/>
      <c r="J36" s="155">
        <v>4</v>
      </c>
      <c r="K36" s="119">
        <f t="shared" si="5"/>
        <v>0</v>
      </c>
      <c r="L36" s="119">
        <f t="shared" si="6"/>
        <v>4</v>
      </c>
      <c r="M36" s="119">
        <f t="shared" si="2"/>
        <v>4</v>
      </c>
      <c r="N36" s="115"/>
    </row>
    <row r="37" spans="1:14" ht="22.5" customHeight="1" x14ac:dyDescent="0.2">
      <c r="A37" s="134" t="s">
        <v>101</v>
      </c>
      <c r="B37" s="327"/>
      <c r="C37" s="320"/>
      <c r="D37" s="372"/>
      <c r="E37" s="124"/>
      <c r="F37" s="124"/>
      <c r="G37" s="124"/>
      <c r="H37" s="124"/>
      <c r="I37" s="155"/>
      <c r="J37" s="155">
        <v>4</v>
      </c>
      <c r="K37" s="119">
        <f t="shared" si="5"/>
        <v>0</v>
      </c>
      <c r="L37" s="119">
        <f t="shared" si="6"/>
        <v>4</v>
      </c>
      <c r="M37" s="119">
        <f t="shared" si="2"/>
        <v>4</v>
      </c>
      <c r="N37" s="115"/>
    </row>
    <row r="38" spans="1:14" ht="25.5" customHeight="1" x14ac:dyDescent="0.2">
      <c r="A38" s="134" t="s">
        <v>102</v>
      </c>
      <c r="B38" s="327"/>
      <c r="C38" s="333"/>
      <c r="D38" s="354"/>
      <c r="E38" s="124"/>
      <c r="F38" s="124"/>
      <c r="G38" s="124"/>
      <c r="H38" s="124"/>
      <c r="I38" s="155"/>
      <c r="J38" s="155"/>
      <c r="K38" s="119">
        <f t="shared" si="5"/>
        <v>0</v>
      </c>
      <c r="L38" s="119">
        <f t="shared" si="6"/>
        <v>0</v>
      </c>
      <c r="M38" s="119">
        <f t="shared" si="2"/>
        <v>0</v>
      </c>
      <c r="N38" s="115"/>
    </row>
    <row r="39" spans="1:14" ht="33.75" customHeight="1" x14ac:dyDescent="0.2">
      <c r="A39" s="133" t="s">
        <v>65</v>
      </c>
      <c r="B39" s="327"/>
      <c r="C39" s="319" t="s">
        <v>105</v>
      </c>
      <c r="D39" s="353">
        <v>4</v>
      </c>
      <c r="E39" s="124"/>
      <c r="F39" s="124"/>
      <c r="G39" s="124"/>
      <c r="H39" s="124"/>
      <c r="I39" s="155"/>
      <c r="J39" s="155">
        <v>4</v>
      </c>
      <c r="K39" s="119">
        <f t="shared" si="5"/>
        <v>0</v>
      </c>
      <c r="L39" s="119">
        <f t="shared" si="6"/>
        <v>4</v>
      </c>
      <c r="M39" s="119">
        <f t="shared" si="2"/>
        <v>4</v>
      </c>
      <c r="N39" s="115"/>
    </row>
    <row r="40" spans="1:14" ht="20.25" customHeight="1" x14ac:dyDescent="0.2">
      <c r="A40" s="159" t="s">
        <v>103</v>
      </c>
      <c r="B40" s="327"/>
      <c r="C40" s="333"/>
      <c r="D40" s="354"/>
      <c r="E40" s="124"/>
      <c r="F40" s="124"/>
      <c r="G40" s="124"/>
      <c r="H40" s="124"/>
      <c r="I40" s="155"/>
      <c r="J40" s="155"/>
      <c r="K40" s="119">
        <f t="shared" si="5"/>
        <v>0</v>
      </c>
      <c r="L40" s="119">
        <f t="shared" si="6"/>
        <v>0</v>
      </c>
      <c r="M40" s="119">
        <f t="shared" si="2"/>
        <v>0</v>
      </c>
      <c r="N40" s="115"/>
    </row>
    <row r="41" spans="1:14" ht="23.25" customHeight="1" x14ac:dyDescent="0.2">
      <c r="A41" s="134" t="s">
        <v>104</v>
      </c>
      <c r="B41" s="327"/>
      <c r="C41" s="319" t="s">
        <v>97</v>
      </c>
      <c r="D41" s="353">
        <v>2</v>
      </c>
      <c r="E41" s="124"/>
      <c r="F41" s="124"/>
      <c r="G41" s="124"/>
      <c r="H41" s="124"/>
      <c r="I41" s="155"/>
      <c r="J41" s="155"/>
      <c r="K41" s="119">
        <f t="shared" si="5"/>
        <v>0</v>
      </c>
      <c r="L41" s="119">
        <f t="shared" si="6"/>
        <v>0</v>
      </c>
      <c r="M41" s="119">
        <f t="shared" si="2"/>
        <v>0</v>
      </c>
      <c r="N41" s="115"/>
    </row>
    <row r="42" spans="1:14" ht="44.25" customHeight="1" thickBot="1" x14ac:dyDescent="0.25">
      <c r="A42" s="161" t="s">
        <v>67</v>
      </c>
      <c r="B42" s="327"/>
      <c r="C42" s="320"/>
      <c r="D42" s="372"/>
      <c r="E42" s="162"/>
      <c r="F42" s="162"/>
      <c r="G42" s="162"/>
      <c r="H42" s="162"/>
      <c r="I42" s="163"/>
      <c r="J42" s="163">
        <v>2</v>
      </c>
      <c r="K42" s="119">
        <f t="shared" si="5"/>
        <v>0</v>
      </c>
      <c r="L42" s="119">
        <f t="shared" si="6"/>
        <v>2</v>
      </c>
      <c r="M42" s="119">
        <f t="shared" si="2"/>
        <v>2</v>
      </c>
      <c r="N42" s="115"/>
    </row>
    <row r="43" spans="1:14" ht="25.5" customHeight="1" thickBot="1" x14ac:dyDescent="0.25">
      <c r="A43" s="334" t="s">
        <v>21</v>
      </c>
      <c r="B43" s="335"/>
      <c r="C43" s="335"/>
      <c r="D43" s="335"/>
      <c r="E43" s="335"/>
      <c r="F43" s="335"/>
      <c r="G43" s="335"/>
      <c r="H43" s="335"/>
      <c r="I43" s="335"/>
      <c r="J43" s="336"/>
      <c r="K43" s="151">
        <f>SUM(K8:K42)</f>
        <v>0</v>
      </c>
      <c r="L43" s="151">
        <f>SUM(L8:L42)</f>
        <v>91</v>
      </c>
      <c r="M43" s="151">
        <f>SUM(M8:M42)</f>
        <v>91</v>
      </c>
      <c r="N43" s="150"/>
    </row>
    <row r="44" spans="1:14" ht="17.25" customHeight="1" x14ac:dyDescent="0.25">
      <c r="A44" s="149"/>
    </row>
    <row r="45" spans="1:14" ht="18" x14ac:dyDescent="0.2">
      <c r="A45" s="316" t="s">
        <v>119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8"/>
    </row>
    <row r="46" spans="1:14" x14ac:dyDescent="0.2">
      <c r="A46" s="115" t="s">
        <v>137</v>
      </c>
      <c r="B46" s="115" t="s">
        <v>126</v>
      </c>
      <c r="C46" s="115" t="s">
        <v>7</v>
      </c>
      <c r="D46" s="203">
        <v>5</v>
      </c>
      <c r="E46" s="115"/>
      <c r="F46" s="115"/>
      <c r="G46" s="115"/>
      <c r="H46" s="115">
        <v>5</v>
      </c>
      <c r="I46" s="115"/>
      <c r="J46" s="115"/>
      <c r="K46" s="115"/>
      <c r="L46" s="115"/>
      <c r="M46" s="115"/>
    </row>
    <row r="47" spans="1:14" x14ac:dyDescent="0.2">
      <c r="A47" s="115" t="s">
        <v>136</v>
      </c>
      <c r="B47" s="115" t="s">
        <v>126</v>
      </c>
      <c r="C47" s="115" t="s">
        <v>82</v>
      </c>
      <c r="D47" s="203">
        <v>2</v>
      </c>
      <c r="E47" s="115"/>
      <c r="F47" s="115"/>
      <c r="G47" s="115"/>
      <c r="H47" s="115">
        <v>2</v>
      </c>
      <c r="I47" s="115"/>
      <c r="J47" s="115"/>
      <c r="K47" s="115"/>
      <c r="L47" s="115"/>
      <c r="M47" s="115"/>
    </row>
    <row r="48" spans="1:14" x14ac:dyDescent="0.2">
      <c r="A48" s="115" t="s">
        <v>135</v>
      </c>
      <c r="B48" s="115" t="s">
        <v>126</v>
      </c>
      <c r="C48" s="115" t="s">
        <v>82</v>
      </c>
      <c r="D48" s="203">
        <v>2</v>
      </c>
      <c r="E48" s="115"/>
      <c r="F48" s="115"/>
      <c r="G48" s="115"/>
      <c r="H48" s="115">
        <v>2</v>
      </c>
      <c r="I48" s="115"/>
      <c r="J48" s="115"/>
      <c r="K48" s="115"/>
      <c r="L48" s="115"/>
      <c r="M48" s="115"/>
    </row>
    <row r="49" spans="1:13" ht="15.75" x14ac:dyDescent="0.3">
      <c r="A49" s="118" t="s">
        <v>134</v>
      </c>
      <c r="B49" s="118" t="s">
        <v>126</v>
      </c>
      <c r="C49" s="118" t="s">
        <v>82</v>
      </c>
      <c r="D49" s="203">
        <v>2</v>
      </c>
      <c r="E49" s="115"/>
      <c r="F49" s="115"/>
      <c r="G49" s="115"/>
      <c r="H49" s="115">
        <v>2</v>
      </c>
      <c r="I49" s="115"/>
      <c r="J49" s="115"/>
      <c r="K49" s="115"/>
      <c r="L49" s="115"/>
      <c r="M49" s="115"/>
    </row>
    <row r="50" spans="1:13" x14ac:dyDescent="0.2">
      <c r="A50" s="118" t="s">
        <v>133</v>
      </c>
      <c r="B50" s="118" t="s">
        <v>126</v>
      </c>
      <c r="C50" s="118" t="s">
        <v>82</v>
      </c>
      <c r="D50" s="203">
        <v>2</v>
      </c>
      <c r="E50" s="115"/>
      <c r="F50" s="115"/>
      <c r="G50" s="115"/>
      <c r="H50" s="115">
        <v>2</v>
      </c>
      <c r="I50" s="115"/>
      <c r="J50" s="115"/>
      <c r="K50" s="115"/>
      <c r="L50" s="115"/>
      <c r="M50" s="115"/>
    </row>
    <row r="51" spans="1:13" x14ac:dyDescent="0.2">
      <c r="A51" s="118" t="s">
        <v>132</v>
      </c>
      <c r="B51" s="118" t="s">
        <v>126</v>
      </c>
      <c r="C51" s="118" t="s">
        <v>82</v>
      </c>
      <c r="D51" s="203">
        <v>2</v>
      </c>
      <c r="E51" s="115"/>
      <c r="F51" s="115"/>
      <c r="G51" s="115"/>
      <c r="H51" s="115">
        <v>2</v>
      </c>
      <c r="I51" s="115"/>
      <c r="J51" s="115"/>
      <c r="K51" s="115"/>
      <c r="L51" s="115"/>
      <c r="M51" s="115"/>
    </row>
    <row r="52" spans="1:13" x14ac:dyDescent="0.2">
      <c r="A52" s="118" t="s">
        <v>132</v>
      </c>
      <c r="B52" s="118" t="s">
        <v>126</v>
      </c>
      <c r="C52" s="118" t="s">
        <v>84</v>
      </c>
      <c r="D52" s="203">
        <v>4</v>
      </c>
      <c r="E52" s="115"/>
      <c r="F52" s="115"/>
      <c r="G52" s="115"/>
      <c r="H52" s="115">
        <v>2</v>
      </c>
      <c r="I52" s="115"/>
      <c r="J52" s="115"/>
      <c r="K52" s="115"/>
      <c r="L52" s="115"/>
      <c r="M52" s="115"/>
    </row>
    <row r="53" spans="1:13" x14ac:dyDescent="0.2">
      <c r="A53" s="118" t="s">
        <v>131</v>
      </c>
      <c r="B53" s="118" t="s">
        <v>126</v>
      </c>
      <c r="C53" s="118" t="s">
        <v>82</v>
      </c>
      <c r="D53" s="203">
        <v>2</v>
      </c>
      <c r="E53" s="115"/>
      <c r="F53" s="115"/>
      <c r="G53" s="115"/>
      <c r="H53" s="115">
        <v>2</v>
      </c>
      <c r="I53" s="115"/>
      <c r="J53" s="115"/>
      <c r="K53" s="115"/>
      <c r="L53" s="115"/>
      <c r="M53" s="115"/>
    </row>
    <row r="54" spans="1:13" x14ac:dyDescent="0.2">
      <c r="A54" s="118" t="s">
        <v>130</v>
      </c>
      <c r="B54" s="118" t="s">
        <v>126</v>
      </c>
      <c r="C54" s="118" t="s">
        <v>82</v>
      </c>
      <c r="D54" s="203">
        <v>2</v>
      </c>
      <c r="E54" s="115"/>
      <c r="F54" s="115"/>
      <c r="G54" s="115"/>
      <c r="H54" s="115">
        <v>2</v>
      </c>
      <c r="I54" s="115"/>
      <c r="J54" s="115"/>
      <c r="K54" s="115"/>
      <c r="L54" s="115"/>
      <c r="M54" s="115"/>
    </row>
    <row r="55" spans="1:13" x14ac:dyDescent="0.2">
      <c r="A55" s="118" t="s">
        <v>129</v>
      </c>
      <c r="B55" s="118" t="s">
        <v>126</v>
      </c>
      <c r="C55" s="118" t="s">
        <v>82</v>
      </c>
      <c r="D55" s="203">
        <v>2</v>
      </c>
      <c r="E55" s="115"/>
      <c r="F55" s="115"/>
      <c r="G55" s="115"/>
      <c r="H55" s="115">
        <v>2</v>
      </c>
      <c r="I55" s="115"/>
      <c r="J55" s="115"/>
      <c r="K55" s="115"/>
      <c r="L55" s="115"/>
      <c r="M55" s="115"/>
    </row>
    <row r="56" spans="1:13" ht="15.75" x14ac:dyDescent="0.3">
      <c r="A56" s="118" t="s">
        <v>128</v>
      </c>
      <c r="B56" s="118" t="s">
        <v>126</v>
      </c>
      <c r="C56" s="118" t="s">
        <v>82</v>
      </c>
      <c r="D56" s="203">
        <v>2</v>
      </c>
      <c r="E56" s="115"/>
      <c r="F56" s="115"/>
      <c r="G56" s="115"/>
      <c r="H56" s="115">
        <v>2</v>
      </c>
      <c r="I56" s="115"/>
      <c r="J56" s="115"/>
      <c r="K56" s="115"/>
      <c r="L56" s="115"/>
      <c r="M56" s="115"/>
    </row>
    <row r="57" spans="1:13" ht="15.75" x14ac:dyDescent="0.3">
      <c r="A57" s="118" t="s">
        <v>127</v>
      </c>
      <c r="B57" s="118" t="s">
        <v>126</v>
      </c>
      <c r="C57" s="118" t="s">
        <v>7</v>
      </c>
      <c r="D57" s="203">
        <v>5</v>
      </c>
      <c r="E57" s="115"/>
      <c r="F57" s="115"/>
      <c r="G57" s="115"/>
      <c r="H57" s="115">
        <v>5</v>
      </c>
      <c r="I57" s="115"/>
      <c r="J57" s="115"/>
      <c r="K57" s="115"/>
      <c r="L57" s="115"/>
      <c r="M57" s="115"/>
    </row>
    <row r="61" spans="1:13" x14ac:dyDescent="0.2">
      <c r="C61" s="148" t="s">
        <v>125</v>
      </c>
    </row>
  </sheetData>
  <mergeCells count="39">
    <mergeCell ref="I5:J5"/>
    <mergeCell ref="E7:J7"/>
    <mergeCell ref="A4:M4"/>
    <mergeCell ref="D41:D42"/>
    <mergeCell ref="C30:C33"/>
    <mergeCell ref="D30:D33"/>
    <mergeCell ref="D39:D40"/>
    <mergeCell ref="D16:D20"/>
    <mergeCell ref="C16:C20"/>
    <mergeCell ref="C27:C29"/>
    <mergeCell ref="D27:D29"/>
    <mergeCell ref="C34:C38"/>
    <mergeCell ref="D34:D38"/>
    <mergeCell ref="A1:M1"/>
    <mergeCell ref="A2:M2"/>
    <mergeCell ref="E5:F5"/>
    <mergeCell ref="C25:C26"/>
    <mergeCell ref="C11:C13"/>
    <mergeCell ref="A7:D7"/>
    <mergeCell ref="D8:D10"/>
    <mergeCell ref="D11:D13"/>
    <mergeCell ref="D21:D24"/>
    <mergeCell ref="D14:D15"/>
    <mergeCell ref="D25:D26"/>
    <mergeCell ref="A3:M3"/>
    <mergeCell ref="K6:L6"/>
    <mergeCell ref="K5:M5"/>
    <mergeCell ref="M7:N7"/>
    <mergeCell ref="G5:H5"/>
    <mergeCell ref="A45:M45"/>
    <mergeCell ref="C41:C42"/>
    <mergeCell ref="B8:B20"/>
    <mergeCell ref="C8:C10"/>
    <mergeCell ref="B30:B42"/>
    <mergeCell ref="B21:B29"/>
    <mergeCell ref="C21:C24"/>
    <mergeCell ref="C14:C15"/>
    <mergeCell ref="C39:C40"/>
    <mergeCell ref="A43:J43"/>
  </mergeCells>
  <pageMargins left="0.23622047244094491" right="0.23622047244094491" top="0.74803149606299213" bottom="0.74803149606299213" header="0.31496062992125984" footer="0.31496062992125984"/>
  <pageSetup paperSize="9" scale="6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13" zoomScale="75" zoomScaleNormal="75" workbookViewId="0">
      <selection activeCell="A21" sqref="A21"/>
    </sheetView>
  </sheetViews>
  <sheetFormatPr defaultRowHeight="14.25" x14ac:dyDescent="0.2"/>
  <cols>
    <col min="1" max="1" width="77.140625" style="204" customWidth="1"/>
    <col min="2" max="3" width="9.140625" style="204"/>
    <col min="4" max="4" width="30.28515625" style="204" customWidth="1"/>
    <col min="5" max="16384" width="9.140625" style="204"/>
  </cols>
  <sheetData>
    <row r="1" spans="1:14" ht="28.5" customHeight="1" x14ac:dyDescent="0.2">
      <c r="A1" s="432" t="s">
        <v>69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4"/>
      <c r="N1" s="2"/>
    </row>
    <row r="2" spans="1:14" ht="44.25" customHeight="1" x14ac:dyDescent="0.2">
      <c r="A2" s="272" t="s">
        <v>107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4"/>
      <c r="N2" s="4"/>
    </row>
    <row r="3" spans="1:14" ht="25.5" customHeight="1" x14ac:dyDescent="0.2">
      <c r="A3" s="435" t="s">
        <v>108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11"/>
    </row>
    <row r="4" spans="1:14" ht="20.25" x14ac:dyDescent="0.2">
      <c r="A4" s="437" t="s">
        <v>139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9"/>
      <c r="N4" s="2"/>
    </row>
    <row r="5" spans="1:14" ht="20.25" x14ac:dyDescent="0.3">
      <c r="A5" s="169" t="s">
        <v>140</v>
      </c>
      <c r="B5" s="47"/>
      <c r="C5" s="48"/>
      <c r="D5" s="205"/>
      <c r="E5" s="303" t="s">
        <v>0</v>
      </c>
      <c r="F5" s="440"/>
      <c r="G5" s="305" t="s">
        <v>1</v>
      </c>
      <c r="H5" s="441"/>
      <c r="I5" s="290" t="s">
        <v>2</v>
      </c>
      <c r="J5" s="442"/>
      <c r="K5" s="292"/>
      <c r="L5" s="293"/>
      <c r="M5" s="294"/>
      <c r="N5" s="1"/>
    </row>
    <row r="6" spans="1:14" ht="54" x14ac:dyDescent="0.2">
      <c r="A6" s="8" t="s">
        <v>9</v>
      </c>
      <c r="B6" s="170" t="s">
        <v>14</v>
      </c>
      <c r="C6" s="171" t="s">
        <v>3</v>
      </c>
      <c r="D6" s="166" t="s">
        <v>111</v>
      </c>
      <c r="E6" s="29" t="s">
        <v>4</v>
      </c>
      <c r="F6" s="30" t="s">
        <v>5</v>
      </c>
      <c r="G6" s="31" t="s">
        <v>4</v>
      </c>
      <c r="H6" s="32" t="s">
        <v>5</v>
      </c>
      <c r="I6" s="34" t="s">
        <v>4</v>
      </c>
      <c r="J6" s="35" t="s">
        <v>5</v>
      </c>
      <c r="K6" s="443" t="s">
        <v>10</v>
      </c>
      <c r="L6" s="444"/>
      <c r="M6" s="9"/>
      <c r="N6" s="10"/>
    </row>
    <row r="7" spans="1:14" ht="53.25" customHeight="1" x14ac:dyDescent="0.2">
      <c r="A7" s="396" t="s">
        <v>112</v>
      </c>
      <c r="B7" s="445"/>
      <c r="C7" s="445"/>
      <c r="D7" s="446"/>
      <c r="E7" s="399" t="s">
        <v>75</v>
      </c>
      <c r="F7" s="400"/>
      <c r="G7" s="400"/>
      <c r="H7" s="400"/>
      <c r="I7" s="400"/>
      <c r="J7" s="401"/>
      <c r="K7" s="19" t="s">
        <v>4</v>
      </c>
      <c r="L7" s="19" t="s">
        <v>15</v>
      </c>
      <c r="M7" s="443" t="s">
        <v>10</v>
      </c>
      <c r="N7" s="444"/>
    </row>
    <row r="8" spans="1:14" x14ac:dyDescent="0.2">
      <c r="A8" s="72" t="s">
        <v>89</v>
      </c>
      <c r="B8" s="402" t="s">
        <v>6</v>
      </c>
      <c r="C8" s="449" t="s">
        <v>120</v>
      </c>
      <c r="D8" s="269">
        <v>6</v>
      </c>
      <c r="E8" s="172">
        <v>6</v>
      </c>
      <c r="F8" s="172"/>
      <c r="G8" s="88"/>
      <c r="H8" s="88"/>
      <c r="I8" s="89"/>
      <c r="J8" s="90"/>
      <c r="K8" s="96">
        <f>SUM(E8)</f>
        <v>6</v>
      </c>
      <c r="L8" s="96">
        <f>SUM(F8)</f>
        <v>0</v>
      </c>
      <c r="M8" s="96">
        <f>SUM(K8,L8)</f>
        <v>6</v>
      </c>
      <c r="N8" s="93"/>
    </row>
    <row r="9" spans="1:14" ht="28.5" x14ac:dyDescent="0.2">
      <c r="A9" s="27" t="s">
        <v>78</v>
      </c>
      <c r="B9" s="447"/>
      <c r="C9" s="450"/>
      <c r="D9" s="270"/>
      <c r="E9" s="172"/>
      <c r="F9" s="172">
        <v>6</v>
      </c>
      <c r="G9" s="88"/>
      <c r="H9" s="88"/>
      <c r="I9" s="89"/>
      <c r="J9" s="90"/>
      <c r="K9" s="96">
        <f t="shared" ref="K9:L20" si="0">SUM(E9)</f>
        <v>0</v>
      </c>
      <c r="L9" s="96">
        <f t="shared" si="0"/>
        <v>6</v>
      </c>
      <c r="M9" s="96">
        <f>SUM(K9,L9)</f>
        <v>6</v>
      </c>
      <c r="N9" s="93"/>
    </row>
    <row r="10" spans="1:14" ht="28.5" x14ac:dyDescent="0.2">
      <c r="A10" s="27" t="s">
        <v>79</v>
      </c>
      <c r="B10" s="447"/>
      <c r="C10" s="450"/>
      <c r="D10" s="271"/>
      <c r="E10" s="172"/>
      <c r="F10" s="172"/>
      <c r="G10" s="88"/>
      <c r="H10" s="88"/>
      <c r="I10" s="89"/>
      <c r="J10" s="90"/>
      <c r="K10" s="96">
        <f t="shared" si="0"/>
        <v>0</v>
      </c>
      <c r="L10" s="96">
        <f t="shared" si="0"/>
        <v>0</v>
      </c>
      <c r="M10" s="96">
        <f>SUM(K10,L10)</f>
        <v>0</v>
      </c>
      <c r="N10" s="93"/>
    </row>
    <row r="11" spans="1:14" ht="28.5" x14ac:dyDescent="0.2">
      <c r="A11" s="110" t="s">
        <v>90</v>
      </c>
      <c r="B11" s="447"/>
      <c r="C11" s="451" t="s">
        <v>92</v>
      </c>
      <c r="D11" s="269">
        <v>5</v>
      </c>
      <c r="E11" s="173"/>
      <c r="F11" s="172">
        <v>5</v>
      </c>
      <c r="G11" s="88"/>
      <c r="H11" s="88"/>
      <c r="I11" s="89"/>
      <c r="J11" s="90"/>
      <c r="K11" s="96">
        <f t="shared" si="0"/>
        <v>0</v>
      </c>
      <c r="L11" s="96">
        <f t="shared" si="0"/>
        <v>5</v>
      </c>
      <c r="M11" s="96">
        <f t="shared" ref="M11:M42" si="1">SUM(K11,L11)</f>
        <v>5</v>
      </c>
      <c r="N11" s="93"/>
    </row>
    <row r="12" spans="1:14" ht="28.5" x14ac:dyDescent="0.2">
      <c r="A12" s="110" t="s">
        <v>91</v>
      </c>
      <c r="B12" s="447"/>
      <c r="C12" s="451"/>
      <c r="D12" s="270"/>
      <c r="E12" s="173"/>
      <c r="F12" s="172"/>
      <c r="G12" s="88"/>
      <c r="H12" s="88"/>
      <c r="I12" s="89"/>
      <c r="J12" s="90"/>
      <c r="K12" s="96">
        <f>SUM(E12)</f>
        <v>0</v>
      </c>
      <c r="L12" s="96">
        <f>SUM(F12)</f>
        <v>0</v>
      </c>
      <c r="M12" s="96">
        <f t="shared" si="1"/>
        <v>0</v>
      </c>
      <c r="N12" s="93"/>
    </row>
    <row r="13" spans="1:14" x14ac:dyDescent="0.2">
      <c r="A13" s="28" t="s">
        <v>20</v>
      </c>
      <c r="B13" s="447"/>
      <c r="C13" s="451"/>
      <c r="D13" s="271"/>
      <c r="E13" s="173"/>
      <c r="F13" s="172"/>
      <c r="G13" s="88"/>
      <c r="H13" s="88"/>
      <c r="I13" s="89"/>
      <c r="J13" s="90"/>
      <c r="K13" s="96">
        <f t="shared" si="0"/>
        <v>0</v>
      </c>
      <c r="L13" s="96">
        <f t="shared" si="0"/>
        <v>0</v>
      </c>
      <c r="M13" s="96">
        <f t="shared" si="1"/>
        <v>0</v>
      </c>
      <c r="N13" s="93"/>
    </row>
    <row r="14" spans="1:14" x14ac:dyDescent="0.2">
      <c r="A14" s="27" t="s">
        <v>94</v>
      </c>
      <c r="B14" s="447"/>
      <c r="C14" s="449" t="s">
        <v>93</v>
      </c>
      <c r="D14" s="269">
        <v>4</v>
      </c>
      <c r="E14" s="173"/>
      <c r="F14" s="172">
        <v>4</v>
      </c>
      <c r="G14" s="88"/>
      <c r="H14" s="88"/>
      <c r="I14" s="89"/>
      <c r="J14" s="90"/>
      <c r="K14" s="96">
        <f>SUM(E14)</f>
        <v>0</v>
      </c>
      <c r="L14" s="96">
        <f>SUM(F14)</f>
        <v>4</v>
      </c>
      <c r="M14" s="96">
        <f t="shared" si="1"/>
        <v>4</v>
      </c>
      <c r="N14" s="93"/>
    </row>
    <row r="15" spans="1:14" x14ac:dyDescent="0.2">
      <c r="A15" s="27" t="s">
        <v>46</v>
      </c>
      <c r="B15" s="447"/>
      <c r="C15" s="450"/>
      <c r="D15" s="270"/>
      <c r="E15" s="173"/>
      <c r="F15" s="172"/>
      <c r="G15" s="88"/>
      <c r="H15" s="88"/>
      <c r="I15" s="89"/>
      <c r="J15" s="90"/>
      <c r="K15" s="96">
        <f t="shared" si="0"/>
        <v>0</v>
      </c>
      <c r="L15" s="96">
        <f t="shared" si="0"/>
        <v>0</v>
      </c>
      <c r="M15" s="96">
        <f t="shared" si="1"/>
        <v>0</v>
      </c>
      <c r="N15" s="93"/>
    </row>
    <row r="16" spans="1:14" x14ac:dyDescent="0.2">
      <c r="A16" s="28" t="s">
        <v>113</v>
      </c>
      <c r="B16" s="447"/>
      <c r="C16" s="449" t="s">
        <v>97</v>
      </c>
      <c r="D16" s="269">
        <v>2</v>
      </c>
      <c r="E16" s="173"/>
      <c r="F16" s="172"/>
      <c r="G16" s="88"/>
      <c r="H16" s="88"/>
      <c r="I16" s="89"/>
      <c r="J16" s="90"/>
      <c r="K16" s="96">
        <f>SUM(E16)</f>
        <v>0</v>
      </c>
      <c r="L16" s="96">
        <f>SUM(F16)</f>
        <v>0</v>
      </c>
      <c r="M16" s="96">
        <f t="shared" si="1"/>
        <v>0</v>
      </c>
      <c r="N16" s="93"/>
    </row>
    <row r="17" spans="1:14" x14ac:dyDescent="0.2">
      <c r="A17" s="28" t="s">
        <v>114</v>
      </c>
      <c r="B17" s="447"/>
      <c r="C17" s="450"/>
      <c r="D17" s="270"/>
      <c r="E17" s="172"/>
      <c r="F17" s="172"/>
      <c r="G17" s="88"/>
      <c r="H17" s="88"/>
      <c r="I17" s="89"/>
      <c r="J17" s="90"/>
      <c r="K17" s="96">
        <f t="shared" si="0"/>
        <v>0</v>
      </c>
      <c r="L17" s="96">
        <f t="shared" si="0"/>
        <v>0</v>
      </c>
      <c r="M17" s="96">
        <f t="shared" si="1"/>
        <v>0</v>
      </c>
      <c r="N17" s="93"/>
    </row>
    <row r="18" spans="1:14" ht="28.5" x14ac:dyDescent="0.2">
      <c r="A18" s="28" t="s">
        <v>115</v>
      </c>
      <c r="B18" s="447"/>
      <c r="C18" s="450"/>
      <c r="D18" s="270"/>
      <c r="E18" s="172"/>
      <c r="F18" s="172"/>
      <c r="G18" s="88"/>
      <c r="H18" s="88"/>
      <c r="I18" s="89"/>
      <c r="J18" s="90"/>
      <c r="K18" s="96">
        <f>SUM(E18)</f>
        <v>0</v>
      </c>
      <c r="L18" s="96">
        <f>SUM(F18)</f>
        <v>0</v>
      </c>
      <c r="M18" s="96">
        <f t="shared" si="1"/>
        <v>0</v>
      </c>
      <c r="N18" s="93"/>
    </row>
    <row r="19" spans="1:14" x14ac:dyDescent="0.2">
      <c r="A19" s="28" t="s">
        <v>116</v>
      </c>
      <c r="B19" s="447"/>
      <c r="C19" s="450"/>
      <c r="D19" s="270"/>
      <c r="E19" s="172"/>
      <c r="F19" s="172">
        <v>2</v>
      </c>
      <c r="G19" s="88"/>
      <c r="H19" s="88"/>
      <c r="I19" s="89"/>
      <c r="J19" s="90"/>
      <c r="K19" s="96">
        <f>SUM(E19)</f>
        <v>0</v>
      </c>
      <c r="L19" s="96">
        <f>SUM(F19)</f>
        <v>2</v>
      </c>
      <c r="M19" s="96">
        <f t="shared" si="1"/>
        <v>2</v>
      </c>
      <c r="N19" s="93"/>
    </row>
    <row r="20" spans="1:14" x14ac:dyDescent="0.2">
      <c r="A20" s="28" t="s">
        <v>117</v>
      </c>
      <c r="B20" s="448"/>
      <c r="C20" s="452"/>
      <c r="D20" s="271"/>
      <c r="E20" s="172"/>
      <c r="F20" s="172"/>
      <c r="G20" s="88"/>
      <c r="H20" s="88"/>
      <c r="I20" s="89"/>
      <c r="J20" s="90"/>
      <c r="K20" s="96">
        <f t="shared" si="0"/>
        <v>0</v>
      </c>
      <c r="L20" s="96">
        <f t="shared" si="0"/>
        <v>0</v>
      </c>
      <c r="M20" s="96">
        <f t="shared" si="1"/>
        <v>0</v>
      </c>
      <c r="N20" s="93"/>
    </row>
    <row r="21" spans="1:14" x14ac:dyDescent="0.2">
      <c r="A21" s="110" t="s">
        <v>76</v>
      </c>
      <c r="B21" s="453" t="s">
        <v>8</v>
      </c>
      <c r="C21" s="455" t="s">
        <v>120</v>
      </c>
      <c r="D21" s="269">
        <v>6</v>
      </c>
      <c r="E21" s="174"/>
      <c r="F21" s="174"/>
      <c r="G21" s="175"/>
      <c r="H21" s="175"/>
      <c r="I21" s="89"/>
      <c r="J21" s="90"/>
      <c r="K21" s="96">
        <f t="shared" ref="K21:L29" si="2">SUM(G21)</f>
        <v>0</v>
      </c>
      <c r="L21" s="96">
        <f t="shared" si="2"/>
        <v>0</v>
      </c>
      <c r="M21" s="96">
        <f t="shared" si="1"/>
        <v>0</v>
      </c>
      <c r="N21" s="93"/>
    </row>
    <row r="22" spans="1:14" x14ac:dyDescent="0.2">
      <c r="A22" s="110" t="s">
        <v>77</v>
      </c>
      <c r="B22" s="454"/>
      <c r="C22" s="456"/>
      <c r="D22" s="270"/>
      <c r="E22" s="174"/>
      <c r="F22" s="174"/>
      <c r="G22" s="175"/>
      <c r="H22" s="175">
        <v>6</v>
      </c>
      <c r="I22" s="89"/>
      <c r="J22" s="90"/>
      <c r="K22" s="96">
        <f t="shared" si="2"/>
        <v>0</v>
      </c>
      <c r="L22" s="96">
        <f t="shared" si="2"/>
        <v>6</v>
      </c>
      <c r="M22" s="96">
        <f t="shared" si="1"/>
        <v>6</v>
      </c>
      <c r="N22" s="93"/>
    </row>
    <row r="23" spans="1:14" x14ac:dyDescent="0.2">
      <c r="A23" s="27" t="s">
        <v>51</v>
      </c>
      <c r="B23" s="454"/>
      <c r="C23" s="456"/>
      <c r="D23" s="270"/>
      <c r="E23" s="176"/>
      <c r="F23" s="88"/>
      <c r="G23" s="172">
        <v>6</v>
      </c>
      <c r="H23" s="172"/>
      <c r="I23" s="89"/>
      <c r="J23" s="90"/>
      <c r="K23" s="96">
        <f t="shared" si="2"/>
        <v>6</v>
      </c>
      <c r="L23" s="96">
        <f t="shared" si="2"/>
        <v>0</v>
      </c>
      <c r="M23" s="96">
        <f t="shared" si="1"/>
        <v>6</v>
      </c>
      <c r="N23" s="93"/>
    </row>
    <row r="24" spans="1:14" x14ac:dyDescent="0.2">
      <c r="A24" s="28" t="s">
        <v>52</v>
      </c>
      <c r="B24" s="454"/>
      <c r="C24" s="457"/>
      <c r="D24" s="271"/>
      <c r="E24" s="91"/>
      <c r="F24" s="91"/>
      <c r="G24" s="1">
        <v>6</v>
      </c>
      <c r="H24" s="1"/>
      <c r="I24" s="91"/>
      <c r="J24" s="91"/>
      <c r="K24" s="96">
        <f t="shared" si="2"/>
        <v>6</v>
      </c>
      <c r="L24" s="96">
        <f t="shared" si="2"/>
        <v>0</v>
      </c>
      <c r="M24" s="96">
        <f t="shared" si="1"/>
        <v>6</v>
      </c>
      <c r="N24" s="1"/>
    </row>
    <row r="25" spans="1:14" x14ac:dyDescent="0.2">
      <c r="A25" s="98" t="s">
        <v>95</v>
      </c>
      <c r="B25" s="454"/>
      <c r="C25" s="458" t="s">
        <v>92</v>
      </c>
      <c r="D25" s="459">
        <v>5</v>
      </c>
      <c r="E25" s="91"/>
      <c r="F25" s="91"/>
      <c r="G25" s="1"/>
      <c r="H25" s="1">
        <v>5</v>
      </c>
      <c r="I25" s="91"/>
      <c r="J25" s="91"/>
      <c r="K25" s="96">
        <f t="shared" si="2"/>
        <v>0</v>
      </c>
      <c r="L25" s="96">
        <f t="shared" si="2"/>
        <v>5</v>
      </c>
      <c r="M25" s="96">
        <f>SUM(K25,L25)</f>
        <v>5</v>
      </c>
      <c r="N25" s="1"/>
    </row>
    <row r="26" spans="1:14" x14ac:dyDescent="0.2">
      <c r="A26" s="27" t="s">
        <v>54</v>
      </c>
      <c r="B26" s="454"/>
      <c r="C26" s="458"/>
      <c r="D26" s="460"/>
      <c r="E26" s="91"/>
      <c r="F26" s="91"/>
      <c r="G26" s="1"/>
      <c r="H26" s="1">
        <v>5</v>
      </c>
      <c r="I26" s="91"/>
      <c r="J26" s="91"/>
      <c r="K26" s="96">
        <f t="shared" si="2"/>
        <v>0</v>
      </c>
      <c r="L26" s="96">
        <f t="shared" si="2"/>
        <v>5</v>
      </c>
      <c r="M26" s="96">
        <f t="shared" si="1"/>
        <v>5</v>
      </c>
      <c r="N26" s="1"/>
    </row>
    <row r="27" spans="1:14" x14ac:dyDescent="0.2">
      <c r="A27" s="27" t="s">
        <v>96</v>
      </c>
      <c r="B27" s="454"/>
      <c r="C27" s="461" t="s">
        <v>97</v>
      </c>
      <c r="D27" s="459">
        <v>2</v>
      </c>
      <c r="E27" s="91"/>
      <c r="F27" s="91"/>
      <c r="G27" s="1"/>
      <c r="H27" s="1">
        <v>2</v>
      </c>
      <c r="I27" s="91"/>
      <c r="J27" s="91"/>
      <c r="K27" s="96">
        <f>SUM(G27)</f>
        <v>0</v>
      </c>
      <c r="L27" s="96">
        <f>SUM(H27)</f>
        <v>2</v>
      </c>
      <c r="M27" s="96">
        <f t="shared" si="1"/>
        <v>2</v>
      </c>
      <c r="N27" s="1"/>
    </row>
    <row r="28" spans="1:14" x14ac:dyDescent="0.2">
      <c r="A28" s="28" t="s">
        <v>59</v>
      </c>
      <c r="B28" s="454"/>
      <c r="C28" s="462"/>
      <c r="D28" s="464"/>
      <c r="E28" s="91"/>
      <c r="F28" s="91"/>
      <c r="G28" s="1">
        <v>2</v>
      </c>
      <c r="H28" s="1"/>
      <c r="I28" s="91"/>
      <c r="J28" s="91"/>
      <c r="K28" s="96">
        <f t="shared" si="2"/>
        <v>2</v>
      </c>
      <c r="L28" s="96">
        <f t="shared" si="2"/>
        <v>0</v>
      </c>
      <c r="M28" s="96">
        <f t="shared" si="1"/>
        <v>2</v>
      </c>
      <c r="N28" s="1"/>
    </row>
    <row r="29" spans="1:14" ht="28.5" x14ac:dyDescent="0.2">
      <c r="A29" s="28" t="s">
        <v>60</v>
      </c>
      <c r="B29" s="454"/>
      <c r="C29" s="463"/>
      <c r="D29" s="460"/>
      <c r="E29" s="91"/>
      <c r="F29" s="91"/>
      <c r="G29" s="1">
        <v>2</v>
      </c>
      <c r="H29" s="1"/>
      <c r="I29" s="91"/>
      <c r="J29" s="91"/>
      <c r="K29" s="96">
        <f t="shared" si="2"/>
        <v>2</v>
      </c>
      <c r="L29" s="96">
        <f t="shared" si="2"/>
        <v>0</v>
      </c>
      <c r="M29" s="96">
        <f t="shared" si="1"/>
        <v>2</v>
      </c>
      <c r="N29" s="1"/>
    </row>
    <row r="30" spans="1:14" x14ac:dyDescent="0.2">
      <c r="A30" s="28" t="s">
        <v>85</v>
      </c>
      <c r="B30" s="471" t="s">
        <v>13</v>
      </c>
      <c r="C30" s="473" t="s">
        <v>120</v>
      </c>
      <c r="D30" s="459">
        <v>6</v>
      </c>
      <c r="E30" s="91"/>
      <c r="F30" s="91"/>
      <c r="G30" s="91"/>
      <c r="H30" s="91"/>
      <c r="I30" s="92">
        <v>6</v>
      </c>
      <c r="J30" s="92"/>
      <c r="K30" s="96">
        <f t="shared" ref="K30:L34" si="3">SUM(I30)</f>
        <v>6</v>
      </c>
      <c r="L30" s="96">
        <f t="shared" si="3"/>
        <v>0</v>
      </c>
      <c r="M30" s="96">
        <f t="shared" si="1"/>
        <v>6</v>
      </c>
      <c r="N30" s="1"/>
    </row>
    <row r="31" spans="1:14" ht="42.75" x14ac:dyDescent="0.2">
      <c r="A31" s="94" t="s">
        <v>81</v>
      </c>
      <c r="B31" s="472"/>
      <c r="C31" s="474"/>
      <c r="D31" s="464"/>
      <c r="E31" s="91"/>
      <c r="F31" s="91"/>
      <c r="G31" s="91"/>
      <c r="H31" s="91"/>
      <c r="I31" s="92"/>
      <c r="J31" s="92"/>
      <c r="K31" s="96">
        <f t="shared" si="3"/>
        <v>0</v>
      </c>
      <c r="L31" s="96">
        <f t="shared" si="3"/>
        <v>0</v>
      </c>
      <c r="M31" s="96">
        <f>SUM(K31,L31)</f>
        <v>0</v>
      </c>
      <c r="N31" s="1"/>
    </row>
    <row r="32" spans="1:14" x14ac:dyDescent="0.2">
      <c r="A32" s="94" t="s">
        <v>98</v>
      </c>
      <c r="B32" s="472"/>
      <c r="C32" s="474"/>
      <c r="D32" s="464"/>
      <c r="E32" s="91"/>
      <c r="F32" s="91"/>
      <c r="G32" s="91"/>
      <c r="H32" s="91"/>
      <c r="I32" s="92"/>
      <c r="J32" s="92"/>
      <c r="K32" s="96">
        <f>SUM(I32)</f>
        <v>0</v>
      </c>
      <c r="L32" s="96">
        <f>SUM(J32)</f>
        <v>0</v>
      </c>
      <c r="M32" s="96">
        <f>SUM(K32,L32)</f>
        <v>0</v>
      </c>
      <c r="N32" s="1"/>
    </row>
    <row r="33" spans="1:14" ht="28.5" x14ac:dyDescent="0.2">
      <c r="A33" s="94" t="s">
        <v>99</v>
      </c>
      <c r="B33" s="472"/>
      <c r="C33" s="475"/>
      <c r="D33" s="460"/>
      <c r="E33" s="91"/>
      <c r="F33" s="91"/>
      <c r="G33" s="91"/>
      <c r="H33" s="91"/>
      <c r="I33" s="92"/>
      <c r="J33" s="92"/>
      <c r="K33" s="96">
        <f>SUM(I33)</f>
        <v>0</v>
      </c>
      <c r="L33" s="96">
        <f>SUM(J33)</f>
        <v>0</v>
      </c>
      <c r="M33" s="96">
        <f>SUM(K33,L33)</f>
        <v>0</v>
      </c>
      <c r="N33" s="1"/>
    </row>
    <row r="34" spans="1:14" x14ac:dyDescent="0.2">
      <c r="A34" s="27" t="s">
        <v>18</v>
      </c>
      <c r="B34" s="472"/>
      <c r="C34" s="473" t="s">
        <v>92</v>
      </c>
      <c r="D34" s="459">
        <v>5</v>
      </c>
      <c r="E34" s="91"/>
      <c r="F34" s="91"/>
      <c r="G34" s="91"/>
      <c r="H34" s="91"/>
      <c r="I34" s="92">
        <v>5</v>
      </c>
      <c r="J34" s="92"/>
      <c r="K34" s="96">
        <f t="shared" si="3"/>
        <v>5</v>
      </c>
      <c r="L34" s="96">
        <f t="shared" si="3"/>
        <v>0</v>
      </c>
      <c r="M34" s="96">
        <f t="shared" si="1"/>
        <v>5</v>
      </c>
      <c r="N34" s="1"/>
    </row>
    <row r="35" spans="1:14" ht="28.5" x14ac:dyDescent="0.2">
      <c r="A35" s="27" t="s">
        <v>100</v>
      </c>
      <c r="B35" s="472"/>
      <c r="C35" s="474"/>
      <c r="D35" s="464"/>
      <c r="E35" s="91"/>
      <c r="F35" s="91"/>
      <c r="G35" s="91"/>
      <c r="H35" s="91"/>
      <c r="I35" s="92"/>
      <c r="J35" s="92"/>
      <c r="K35" s="96">
        <f t="shared" ref="K35:L38" si="4">SUM(I35)</f>
        <v>0</v>
      </c>
      <c r="L35" s="96">
        <f t="shared" si="4"/>
        <v>0</v>
      </c>
      <c r="M35" s="96">
        <f>SUM(K35,L35)</f>
        <v>0</v>
      </c>
      <c r="N35" s="1"/>
    </row>
    <row r="36" spans="1:14" ht="28.5" x14ac:dyDescent="0.2">
      <c r="A36" s="28" t="s">
        <v>61</v>
      </c>
      <c r="B36" s="472"/>
      <c r="C36" s="474"/>
      <c r="D36" s="464"/>
      <c r="E36" s="91"/>
      <c r="F36" s="91"/>
      <c r="G36" s="91"/>
      <c r="H36" s="91"/>
      <c r="I36" s="92">
        <v>5</v>
      </c>
      <c r="J36" s="92"/>
      <c r="K36" s="96">
        <f t="shared" si="4"/>
        <v>5</v>
      </c>
      <c r="L36" s="96">
        <f t="shared" si="4"/>
        <v>0</v>
      </c>
      <c r="M36" s="96">
        <f t="shared" si="1"/>
        <v>5</v>
      </c>
      <c r="N36" s="1"/>
    </row>
    <row r="37" spans="1:14" x14ac:dyDescent="0.2">
      <c r="A37" s="28" t="s">
        <v>101</v>
      </c>
      <c r="B37" s="472"/>
      <c r="C37" s="474"/>
      <c r="D37" s="464"/>
      <c r="E37" s="91"/>
      <c r="F37" s="91"/>
      <c r="G37" s="91"/>
      <c r="H37" s="91"/>
      <c r="I37" s="92"/>
      <c r="J37" s="92"/>
      <c r="K37" s="96">
        <f t="shared" si="4"/>
        <v>0</v>
      </c>
      <c r="L37" s="96">
        <f t="shared" si="4"/>
        <v>0</v>
      </c>
      <c r="M37" s="96">
        <f t="shared" si="1"/>
        <v>0</v>
      </c>
      <c r="N37" s="1"/>
    </row>
    <row r="38" spans="1:14" x14ac:dyDescent="0.2">
      <c r="A38" s="28" t="s">
        <v>102</v>
      </c>
      <c r="B38" s="472"/>
      <c r="C38" s="475"/>
      <c r="D38" s="460"/>
      <c r="E38" s="91"/>
      <c r="F38" s="91"/>
      <c r="G38" s="91"/>
      <c r="H38" s="91"/>
      <c r="I38" s="92"/>
      <c r="J38" s="92"/>
      <c r="K38" s="96">
        <f t="shared" si="4"/>
        <v>0</v>
      </c>
      <c r="L38" s="96">
        <f t="shared" si="4"/>
        <v>0</v>
      </c>
      <c r="M38" s="96">
        <f t="shared" si="1"/>
        <v>0</v>
      </c>
      <c r="N38" s="1"/>
    </row>
    <row r="39" spans="1:14" ht="28.5" x14ac:dyDescent="0.2">
      <c r="A39" s="27" t="s">
        <v>65</v>
      </c>
      <c r="B39" s="472"/>
      <c r="C39" s="473" t="s">
        <v>105</v>
      </c>
      <c r="D39" s="459">
        <v>4</v>
      </c>
      <c r="E39" s="91"/>
      <c r="F39" s="91"/>
      <c r="G39" s="91"/>
      <c r="H39" s="91"/>
      <c r="I39" s="92">
        <v>4</v>
      </c>
      <c r="J39" s="92"/>
      <c r="K39" s="96">
        <f t="shared" ref="K39:L41" si="5">SUM(I39)</f>
        <v>4</v>
      </c>
      <c r="L39" s="96">
        <f t="shared" si="5"/>
        <v>0</v>
      </c>
      <c r="M39" s="96">
        <f t="shared" si="1"/>
        <v>4</v>
      </c>
      <c r="N39" s="1"/>
    </row>
    <row r="40" spans="1:14" x14ac:dyDescent="0.2">
      <c r="A40" s="110" t="s">
        <v>103</v>
      </c>
      <c r="B40" s="472"/>
      <c r="C40" s="475"/>
      <c r="D40" s="460"/>
      <c r="E40" s="91"/>
      <c r="F40" s="91"/>
      <c r="G40" s="91"/>
      <c r="H40" s="91"/>
      <c r="I40" s="92"/>
      <c r="J40" s="92"/>
      <c r="K40" s="96">
        <f t="shared" si="5"/>
        <v>0</v>
      </c>
      <c r="L40" s="96">
        <f t="shared" si="5"/>
        <v>0</v>
      </c>
      <c r="M40" s="96">
        <f t="shared" si="1"/>
        <v>0</v>
      </c>
      <c r="N40" s="1"/>
    </row>
    <row r="41" spans="1:14" x14ac:dyDescent="0.2">
      <c r="A41" s="28" t="s">
        <v>104</v>
      </c>
      <c r="B41" s="472"/>
      <c r="C41" s="473" t="s">
        <v>97</v>
      </c>
      <c r="D41" s="459">
        <v>2</v>
      </c>
      <c r="E41" s="91"/>
      <c r="F41" s="91"/>
      <c r="G41" s="91"/>
      <c r="H41" s="91"/>
      <c r="I41" s="92"/>
      <c r="J41" s="92">
        <v>2</v>
      </c>
      <c r="K41" s="96">
        <f t="shared" si="5"/>
        <v>0</v>
      </c>
      <c r="L41" s="96">
        <f t="shared" si="5"/>
        <v>2</v>
      </c>
      <c r="M41" s="96">
        <f t="shared" si="1"/>
        <v>2</v>
      </c>
      <c r="N41" s="1"/>
    </row>
    <row r="42" spans="1:14" ht="29.25" thickBot="1" x14ac:dyDescent="0.25">
      <c r="A42" s="113" t="s">
        <v>67</v>
      </c>
      <c r="B42" s="472"/>
      <c r="C42" s="474"/>
      <c r="D42" s="464"/>
      <c r="E42" s="177"/>
      <c r="F42" s="177"/>
      <c r="G42" s="177"/>
      <c r="H42" s="177"/>
      <c r="I42" s="178"/>
      <c r="J42" s="178">
        <v>2</v>
      </c>
      <c r="K42" s="96">
        <f>SUM(I42)</f>
        <v>0</v>
      </c>
      <c r="L42" s="96">
        <f>SUM(J42)</f>
        <v>2</v>
      </c>
      <c r="M42" s="96">
        <f t="shared" si="1"/>
        <v>2</v>
      </c>
      <c r="N42" s="1"/>
    </row>
    <row r="43" spans="1:14" ht="18.75" thickBot="1" x14ac:dyDescent="0.25">
      <c r="A43" s="465" t="s">
        <v>21</v>
      </c>
      <c r="B43" s="466"/>
      <c r="C43" s="466"/>
      <c r="D43" s="466"/>
      <c r="E43" s="466"/>
      <c r="F43" s="466"/>
      <c r="G43" s="466"/>
      <c r="H43" s="466"/>
      <c r="I43" s="466"/>
      <c r="J43" s="467"/>
      <c r="K43" s="179">
        <f>SUM(K8:K42)</f>
        <v>42</v>
      </c>
      <c r="L43" s="179">
        <f>SUM(L8:L42)</f>
        <v>39</v>
      </c>
      <c r="M43" s="179">
        <f>SUM(M8:M42)</f>
        <v>81</v>
      </c>
      <c r="N43" s="38"/>
    </row>
    <row r="44" spans="1:14" ht="18" x14ac:dyDescent="0.25">
      <c r="A44" s="180"/>
      <c r="B44" s="97"/>
      <c r="C44" s="97"/>
      <c r="D44" s="114"/>
      <c r="E44" s="97"/>
      <c r="F44" s="97"/>
      <c r="G44" s="97"/>
      <c r="H44" s="97"/>
      <c r="I44" s="97"/>
      <c r="J44" s="97"/>
      <c r="K44" s="97"/>
      <c r="L44" s="97"/>
      <c r="M44" s="97"/>
      <c r="N44" s="97"/>
    </row>
    <row r="45" spans="1:14" ht="18" x14ac:dyDescent="0.2">
      <c r="A45" s="468" t="s">
        <v>119</v>
      </c>
      <c r="B45" s="469"/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470"/>
      <c r="N45" s="97"/>
    </row>
    <row r="46" spans="1:14" x14ac:dyDescent="0.2">
      <c r="A46" s="1"/>
      <c r="B46" s="1"/>
      <c r="C46" s="1"/>
      <c r="D46" s="52"/>
      <c r="E46" s="1"/>
      <c r="F46" s="1"/>
      <c r="G46" s="1"/>
      <c r="H46" s="1"/>
      <c r="I46" s="1"/>
      <c r="J46" s="1"/>
      <c r="K46" s="1"/>
      <c r="L46" s="1"/>
      <c r="M46" s="1"/>
      <c r="N46" s="97"/>
    </row>
    <row r="47" spans="1:14" x14ac:dyDescent="0.2">
      <c r="A47" s="1"/>
      <c r="B47" s="1"/>
      <c r="C47" s="1"/>
      <c r="D47" s="52"/>
      <c r="E47" s="1"/>
      <c r="F47" s="1"/>
      <c r="G47" s="1"/>
      <c r="H47" s="1"/>
      <c r="I47" s="1"/>
      <c r="J47" s="1"/>
      <c r="K47" s="1"/>
      <c r="L47" s="1"/>
      <c r="M47" s="1"/>
      <c r="N47" s="97"/>
    </row>
    <row r="48" spans="1:14" x14ac:dyDescent="0.2">
      <c r="A48" s="1"/>
      <c r="B48" s="1"/>
      <c r="C48" s="1"/>
      <c r="D48" s="52"/>
      <c r="E48" s="1"/>
      <c r="F48" s="1"/>
      <c r="G48" s="1"/>
      <c r="H48" s="1"/>
      <c r="I48" s="1"/>
      <c r="J48" s="1"/>
      <c r="K48" s="1"/>
      <c r="L48" s="1"/>
      <c r="M48" s="1"/>
      <c r="N48" s="97"/>
    </row>
    <row r="49" spans="1:14" x14ac:dyDescent="0.2">
      <c r="A49" s="1"/>
      <c r="B49" s="1"/>
      <c r="C49" s="1"/>
      <c r="D49" s="52"/>
      <c r="E49" s="1"/>
      <c r="F49" s="1"/>
      <c r="G49" s="1"/>
      <c r="H49" s="1"/>
      <c r="I49" s="1"/>
      <c r="J49" s="1"/>
      <c r="K49" s="1"/>
      <c r="L49" s="1"/>
      <c r="M49" s="1"/>
      <c r="N49" s="97"/>
    </row>
    <row r="50" spans="1:14" x14ac:dyDescent="0.2">
      <c r="A50" s="1"/>
      <c r="B50" s="1"/>
      <c r="C50" s="1"/>
      <c r="D50" s="52"/>
      <c r="E50" s="1"/>
      <c r="F50" s="1"/>
      <c r="G50" s="1"/>
      <c r="H50" s="1"/>
      <c r="I50" s="1"/>
      <c r="J50" s="1"/>
      <c r="K50" s="1"/>
      <c r="L50" s="1"/>
      <c r="M50" s="1"/>
      <c r="N50" s="97"/>
    </row>
  </sheetData>
  <mergeCells count="39">
    <mergeCell ref="A43:J43"/>
    <mergeCell ref="A45:M45"/>
    <mergeCell ref="B30:B42"/>
    <mergeCell ref="C30:C33"/>
    <mergeCell ref="D30:D33"/>
    <mergeCell ref="C34:C38"/>
    <mergeCell ref="D34:D38"/>
    <mergeCell ref="C39:C40"/>
    <mergeCell ref="D39:D40"/>
    <mergeCell ref="C41:C42"/>
    <mergeCell ref="D41:D42"/>
    <mergeCell ref="B21:B29"/>
    <mergeCell ref="C21:C24"/>
    <mergeCell ref="D21:D24"/>
    <mergeCell ref="C25:C26"/>
    <mergeCell ref="D25:D26"/>
    <mergeCell ref="C27:C29"/>
    <mergeCell ref="D27:D29"/>
    <mergeCell ref="K6:L6"/>
    <mergeCell ref="A7:D7"/>
    <mergeCell ref="E7:J7"/>
    <mergeCell ref="M7:N7"/>
    <mergeCell ref="B8:B20"/>
    <mergeCell ref="C8:C10"/>
    <mergeCell ref="D8:D10"/>
    <mergeCell ref="C11:C13"/>
    <mergeCell ref="D11:D13"/>
    <mergeCell ref="C14:C15"/>
    <mergeCell ref="D14:D15"/>
    <mergeCell ref="C16:C20"/>
    <mergeCell ref="D16:D20"/>
    <mergeCell ref="A1:M1"/>
    <mergeCell ref="A2:M2"/>
    <mergeCell ref="A3:M3"/>
    <mergeCell ref="A4:M4"/>
    <mergeCell ref="E5:F5"/>
    <mergeCell ref="G5:H5"/>
    <mergeCell ref="I5:J5"/>
    <mergeCell ref="K5:M5"/>
  </mergeCells>
  <phoneticPr fontId="11" type="noConversion"/>
  <pageMargins left="0.75" right="0.75" top="1" bottom="1" header="0.5" footer="0.5"/>
  <pageSetup paperSize="9" scale="6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28" zoomScale="75" zoomScaleNormal="70" workbookViewId="0">
      <selection activeCell="C6" sqref="C6"/>
    </sheetView>
  </sheetViews>
  <sheetFormatPr defaultRowHeight="12.75" x14ac:dyDescent="0.2"/>
  <cols>
    <col min="1" max="1" width="71.140625" style="146" customWidth="1"/>
    <col min="2" max="2" width="9.28515625" style="146" customWidth="1"/>
    <col min="3" max="3" width="9.5703125" style="146" customWidth="1"/>
    <col min="4" max="4" width="17.140625" style="146" customWidth="1"/>
    <col min="5" max="10" width="9.140625" style="146"/>
    <col min="11" max="11" width="10.140625" style="146" customWidth="1"/>
    <col min="12" max="12" width="11.7109375" style="146" customWidth="1"/>
    <col min="13" max="13" width="11.42578125" style="146" customWidth="1"/>
    <col min="14" max="14" width="9.140625" style="146" hidden="1" customWidth="1"/>
    <col min="15" max="16384" width="9.140625" style="146"/>
  </cols>
  <sheetData>
    <row r="1" spans="1:14" s="143" customFormat="1" ht="33.75" customHeight="1" x14ac:dyDescent="0.2">
      <c r="A1" s="337" t="s">
        <v>69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9"/>
      <c r="N1" s="116"/>
    </row>
    <row r="2" spans="1:14" s="144" customFormat="1" ht="43.5" customHeight="1" x14ac:dyDescent="0.2">
      <c r="A2" s="340" t="s">
        <v>107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125"/>
    </row>
    <row r="3" spans="1:14" s="145" customFormat="1" ht="30" customHeight="1" x14ac:dyDescent="0.2">
      <c r="A3" s="355" t="s">
        <v>108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131"/>
    </row>
    <row r="4" spans="1:14" s="143" customFormat="1" ht="25.5" customHeight="1" x14ac:dyDescent="0.2">
      <c r="A4" s="369" t="s">
        <v>122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1"/>
      <c r="N4" s="116"/>
    </row>
    <row r="5" spans="1:14" ht="20.25" x14ac:dyDescent="0.3">
      <c r="A5" s="164" t="s">
        <v>141</v>
      </c>
      <c r="B5" s="141"/>
      <c r="C5" s="142"/>
      <c r="D5" s="126"/>
      <c r="E5" s="343" t="s">
        <v>0</v>
      </c>
      <c r="F5" s="344"/>
      <c r="G5" s="362" t="s">
        <v>1</v>
      </c>
      <c r="H5" s="363"/>
      <c r="I5" s="364" t="s">
        <v>2</v>
      </c>
      <c r="J5" s="365"/>
      <c r="K5" s="359"/>
      <c r="L5" s="360"/>
      <c r="M5" s="361"/>
      <c r="N5" s="115"/>
    </row>
    <row r="6" spans="1:14" s="147" customFormat="1" ht="82.5" customHeight="1" x14ac:dyDescent="0.2">
      <c r="A6" s="127" t="s">
        <v>9</v>
      </c>
      <c r="B6" s="153" t="s">
        <v>14</v>
      </c>
      <c r="C6" s="154" t="s">
        <v>3</v>
      </c>
      <c r="D6" s="152" t="s">
        <v>111</v>
      </c>
      <c r="E6" s="135" t="s">
        <v>4</v>
      </c>
      <c r="F6" s="136" t="s">
        <v>5</v>
      </c>
      <c r="G6" s="137" t="s">
        <v>4</v>
      </c>
      <c r="H6" s="138" t="s">
        <v>5</v>
      </c>
      <c r="I6" s="139" t="s">
        <v>4</v>
      </c>
      <c r="J6" s="140" t="s">
        <v>5</v>
      </c>
      <c r="K6" s="357" t="s">
        <v>10</v>
      </c>
      <c r="L6" s="358"/>
      <c r="M6" s="128"/>
      <c r="N6" s="129"/>
    </row>
    <row r="7" spans="1:14" s="148" customFormat="1" ht="68.25" customHeight="1" x14ac:dyDescent="0.2">
      <c r="A7" s="347" t="s">
        <v>112</v>
      </c>
      <c r="B7" s="348"/>
      <c r="C7" s="348"/>
      <c r="D7" s="349"/>
      <c r="E7" s="366" t="s">
        <v>75</v>
      </c>
      <c r="F7" s="367"/>
      <c r="G7" s="367"/>
      <c r="H7" s="367"/>
      <c r="I7" s="367"/>
      <c r="J7" s="368"/>
      <c r="K7" s="132" t="s">
        <v>4</v>
      </c>
      <c r="L7" s="132" t="s">
        <v>15</v>
      </c>
      <c r="M7" s="357" t="s">
        <v>10</v>
      </c>
      <c r="N7" s="358"/>
    </row>
    <row r="8" spans="1:14" s="148" customFormat="1" ht="25.5" customHeight="1" x14ac:dyDescent="0.2">
      <c r="A8" s="206" t="s">
        <v>89</v>
      </c>
      <c r="B8" s="321" t="s">
        <v>6</v>
      </c>
      <c r="C8" s="324" t="s">
        <v>120</v>
      </c>
      <c r="D8" s="350">
        <v>2</v>
      </c>
      <c r="E8" s="207"/>
      <c r="F8" s="207">
        <v>2</v>
      </c>
      <c r="G8" s="208"/>
      <c r="H8" s="208"/>
      <c r="I8" s="209"/>
      <c r="J8" s="209"/>
      <c r="K8" s="119">
        <f>SUM(E8)</f>
        <v>0</v>
      </c>
      <c r="L8" s="119">
        <f>SUM(F8)</f>
        <v>2</v>
      </c>
      <c r="M8" s="119">
        <f>SUM(K8,L8)</f>
        <v>2</v>
      </c>
      <c r="N8" s="118"/>
    </row>
    <row r="9" spans="1:14" s="148" customFormat="1" ht="30.75" customHeight="1" x14ac:dyDescent="0.2">
      <c r="A9" s="206" t="s">
        <v>78</v>
      </c>
      <c r="B9" s="322"/>
      <c r="C9" s="325"/>
      <c r="D9" s="351"/>
      <c r="E9" s="207"/>
      <c r="F9" s="207"/>
      <c r="G9" s="208"/>
      <c r="H9" s="208"/>
      <c r="I9" s="209"/>
      <c r="J9" s="209"/>
      <c r="K9" s="119">
        <f t="shared" ref="K9:L20" si="0">SUM(E9)</f>
        <v>0</v>
      </c>
      <c r="L9" s="119">
        <f t="shared" si="0"/>
        <v>0</v>
      </c>
      <c r="M9" s="119">
        <f>SUM(K9,L9)</f>
        <v>0</v>
      </c>
      <c r="N9" s="118"/>
    </row>
    <row r="10" spans="1:14" s="148" customFormat="1" ht="34.5" customHeight="1" x14ac:dyDescent="0.2">
      <c r="A10" s="206" t="s">
        <v>79</v>
      </c>
      <c r="B10" s="322"/>
      <c r="C10" s="325"/>
      <c r="D10" s="352"/>
      <c r="E10" s="207"/>
      <c r="F10" s="207">
        <v>2</v>
      </c>
      <c r="G10" s="208"/>
      <c r="H10" s="208"/>
      <c r="I10" s="209"/>
      <c r="J10" s="209"/>
      <c r="K10" s="119">
        <f t="shared" si="0"/>
        <v>0</v>
      </c>
      <c r="L10" s="119">
        <f t="shared" si="0"/>
        <v>2</v>
      </c>
      <c r="M10" s="119">
        <f>SUM(K10,L10)</f>
        <v>2</v>
      </c>
      <c r="N10" s="118"/>
    </row>
    <row r="11" spans="1:14" s="148" customFormat="1" ht="32.25" customHeight="1" x14ac:dyDescent="0.2">
      <c r="A11" s="210" t="s">
        <v>90</v>
      </c>
      <c r="B11" s="322"/>
      <c r="C11" s="346" t="s">
        <v>92</v>
      </c>
      <c r="D11" s="350">
        <v>2</v>
      </c>
      <c r="E11" s="207"/>
      <c r="F11" s="207">
        <v>2</v>
      </c>
      <c r="G11" s="208"/>
      <c r="H11" s="208"/>
      <c r="I11" s="209"/>
      <c r="J11" s="209"/>
      <c r="K11" s="119">
        <f t="shared" si="0"/>
        <v>0</v>
      </c>
      <c r="L11" s="119">
        <f t="shared" si="0"/>
        <v>2</v>
      </c>
      <c r="M11" s="119">
        <f t="shared" ref="M11:M42" si="1">SUM(K11,L11)</f>
        <v>2</v>
      </c>
      <c r="N11" s="118"/>
    </row>
    <row r="12" spans="1:14" s="148" customFormat="1" ht="29.25" customHeight="1" x14ac:dyDescent="0.2">
      <c r="A12" s="210" t="s">
        <v>91</v>
      </c>
      <c r="B12" s="322"/>
      <c r="C12" s="346"/>
      <c r="D12" s="351"/>
      <c r="E12" s="207"/>
      <c r="F12" s="207"/>
      <c r="G12" s="208"/>
      <c r="H12" s="208"/>
      <c r="I12" s="209"/>
      <c r="J12" s="209"/>
      <c r="K12" s="119">
        <f>SUM(E12)</f>
        <v>0</v>
      </c>
      <c r="L12" s="119">
        <f>SUM(F12)</f>
        <v>0</v>
      </c>
      <c r="M12" s="119">
        <f t="shared" si="1"/>
        <v>0</v>
      </c>
      <c r="N12" s="118"/>
    </row>
    <row r="13" spans="1:14" s="148" customFormat="1" ht="23.25" customHeight="1" x14ac:dyDescent="0.2">
      <c r="A13" s="206" t="s">
        <v>20</v>
      </c>
      <c r="B13" s="322"/>
      <c r="C13" s="346"/>
      <c r="D13" s="352"/>
      <c r="E13" s="207"/>
      <c r="F13" s="207"/>
      <c r="G13" s="208"/>
      <c r="H13" s="208"/>
      <c r="I13" s="209"/>
      <c r="J13" s="209"/>
      <c r="K13" s="119">
        <f t="shared" si="0"/>
        <v>0</v>
      </c>
      <c r="L13" s="119">
        <f t="shared" si="0"/>
        <v>0</v>
      </c>
      <c r="M13" s="119">
        <f t="shared" si="1"/>
        <v>0</v>
      </c>
      <c r="N13" s="118"/>
    </row>
    <row r="14" spans="1:14" s="148" customFormat="1" ht="22.5" customHeight="1" x14ac:dyDescent="0.2">
      <c r="A14" s="206" t="s">
        <v>94</v>
      </c>
      <c r="B14" s="322"/>
      <c r="C14" s="324" t="s">
        <v>93</v>
      </c>
      <c r="D14" s="350">
        <v>2</v>
      </c>
      <c r="E14" s="207"/>
      <c r="F14" s="207">
        <v>2</v>
      </c>
      <c r="G14" s="208"/>
      <c r="H14" s="208"/>
      <c r="I14" s="209"/>
      <c r="J14" s="209"/>
      <c r="K14" s="119">
        <f>SUM(E14)</f>
        <v>0</v>
      </c>
      <c r="L14" s="119">
        <f>SUM(F14)</f>
        <v>2</v>
      </c>
      <c r="M14" s="119">
        <f t="shared" si="1"/>
        <v>2</v>
      </c>
      <c r="N14" s="118"/>
    </row>
    <row r="15" spans="1:14" s="148" customFormat="1" ht="25.5" customHeight="1" x14ac:dyDescent="0.2">
      <c r="A15" s="206" t="s">
        <v>46</v>
      </c>
      <c r="B15" s="322"/>
      <c r="C15" s="325"/>
      <c r="D15" s="351"/>
      <c r="E15" s="207"/>
      <c r="F15" s="207"/>
      <c r="G15" s="208"/>
      <c r="H15" s="208"/>
      <c r="I15" s="209"/>
      <c r="J15" s="209"/>
      <c r="K15" s="119">
        <f t="shared" si="0"/>
        <v>0</v>
      </c>
      <c r="L15" s="119">
        <f t="shared" si="0"/>
        <v>0</v>
      </c>
      <c r="M15" s="119">
        <f t="shared" si="1"/>
        <v>0</v>
      </c>
      <c r="N15" s="118"/>
    </row>
    <row r="16" spans="1:14" s="148" customFormat="1" ht="25.5" customHeight="1" x14ac:dyDescent="0.2">
      <c r="A16" s="206" t="s">
        <v>113</v>
      </c>
      <c r="B16" s="322"/>
      <c r="C16" s="324" t="s">
        <v>97</v>
      </c>
      <c r="D16" s="350">
        <v>1</v>
      </c>
      <c r="E16" s="207"/>
      <c r="F16" s="207">
        <v>1</v>
      </c>
      <c r="G16" s="208"/>
      <c r="H16" s="208"/>
      <c r="I16" s="209"/>
      <c r="J16" s="209"/>
      <c r="K16" s="119">
        <f>SUM(E16)</f>
        <v>0</v>
      </c>
      <c r="L16" s="119">
        <f>SUM(F16)</f>
        <v>1</v>
      </c>
      <c r="M16" s="119">
        <f t="shared" si="1"/>
        <v>1</v>
      </c>
      <c r="N16" s="118"/>
    </row>
    <row r="17" spans="1:14" s="148" customFormat="1" ht="25.5" customHeight="1" x14ac:dyDescent="0.2">
      <c r="A17" s="206" t="s">
        <v>114</v>
      </c>
      <c r="B17" s="322"/>
      <c r="C17" s="325"/>
      <c r="D17" s="351"/>
      <c r="E17" s="207"/>
      <c r="F17" s="207"/>
      <c r="G17" s="208"/>
      <c r="H17" s="208"/>
      <c r="I17" s="209"/>
      <c r="J17" s="209"/>
      <c r="K17" s="119">
        <f t="shared" si="0"/>
        <v>0</v>
      </c>
      <c r="L17" s="119">
        <f t="shared" si="0"/>
        <v>0</v>
      </c>
      <c r="M17" s="119">
        <f t="shared" si="1"/>
        <v>0</v>
      </c>
      <c r="N17" s="118"/>
    </row>
    <row r="18" spans="1:14" s="148" customFormat="1" ht="33" customHeight="1" x14ac:dyDescent="0.2">
      <c r="A18" s="206" t="s">
        <v>115</v>
      </c>
      <c r="B18" s="322"/>
      <c r="C18" s="325"/>
      <c r="D18" s="351"/>
      <c r="E18" s="207"/>
      <c r="F18" s="207"/>
      <c r="G18" s="208"/>
      <c r="H18" s="208"/>
      <c r="I18" s="209"/>
      <c r="J18" s="209"/>
      <c r="K18" s="119">
        <f>SUM(E18)</f>
        <v>0</v>
      </c>
      <c r="L18" s="119">
        <f>SUM(F18)</f>
        <v>0</v>
      </c>
      <c r="M18" s="119">
        <f t="shared" si="1"/>
        <v>0</v>
      </c>
      <c r="N18" s="118"/>
    </row>
    <row r="19" spans="1:14" s="148" customFormat="1" ht="26.25" customHeight="1" x14ac:dyDescent="0.2">
      <c r="A19" s="206" t="s">
        <v>116</v>
      </c>
      <c r="B19" s="322"/>
      <c r="C19" s="325"/>
      <c r="D19" s="351"/>
      <c r="E19" s="207"/>
      <c r="F19" s="207">
        <v>1</v>
      </c>
      <c r="G19" s="208"/>
      <c r="H19" s="208"/>
      <c r="I19" s="209"/>
      <c r="J19" s="209"/>
      <c r="K19" s="119">
        <f>SUM(E19)</f>
        <v>0</v>
      </c>
      <c r="L19" s="119">
        <f>SUM(F19)</f>
        <v>1</v>
      </c>
      <c r="M19" s="119">
        <f t="shared" si="1"/>
        <v>1</v>
      </c>
      <c r="N19" s="118"/>
    </row>
    <row r="20" spans="1:14" s="148" customFormat="1" ht="25.5" customHeight="1" x14ac:dyDescent="0.2">
      <c r="A20" s="206" t="s">
        <v>117</v>
      </c>
      <c r="B20" s="323"/>
      <c r="C20" s="373"/>
      <c r="D20" s="352"/>
      <c r="E20" s="207"/>
      <c r="F20" s="207"/>
      <c r="G20" s="208"/>
      <c r="H20" s="208"/>
      <c r="I20" s="209"/>
      <c r="J20" s="209"/>
      <c r="K20" s="119">
        <f t="shared" si="0"/>
        <v>0</v>
      </c>
      <c r="L20" s="119">
        <f t="shared" si="0"/>
        <v>0</v>
      </c>
      <c r="M20" s="119">
        <f t="shared" si="1"/>
        <v>0</v>
      </c>
      <c r="N20" s="118"/>
    </row>
    <row r="21" spans="1:14" s="148" customFormat="1" ht="25.5" customHeight="1" x14ac:dyDescent="0.2">
      <c r="A21" s="210" t="s">
        <v>76</v>
      </c>
      <c r="B21" s="328" t="s">
        <v>8</v>
      </c>
      <c r="C21" s="330" t="s">
        <v>120</v>
      </c>
      <c r="D21" s="350">
        <v>2</v>
      </c>
      <c r="E21" s="211"/>
      <c r="F21" s="211"/>
      <c r="G21" s="212"/>
      <c r="H21" s="212"/>
      <c r="I21" s="209"/>
      <c r="J21" s="209"/>
      <c r="K21" s="119">
        <f t="shared" ref="K21:L29" si="2">SUM(G21)</f>
        <v>0</v>
      </c>
      <c r="L21" s="119">
        <f t="shared" si="2"/>
        <v>0</v>
      </c>
      <c r="M21" s="119">
        <f t="shared" si="1"/>
        <v>0</v>
      </c>
      <c r="N21" s="118"/>
    </row>
    <row r="22" spans="1:14" s="148" customFormat="1" ht="24" customHeight="1" x14ac:dyDescent="0.2">
      <c r="A22" s="210" t="s">
        <v>77</v>
      </c>
      <c r="B22" s="329"/>
      <c r="C22" s="331"/>
      <c r="D22" s="351"/>
      <c r="E22" s="211"/>
      <c r="F22" s="211"/>
      <c r="G22" s="212"/>
      <c r="H22" s="212"/>
      <c r="I22" s="209"/>
      <c r="J22" s="209"/>
      <c r="K22" s="119">
        <f t="shared" si="2"/>
        <v>0</v>
      </c>
      <c r="L22" s="119">
        <f t="shared" si="2"/>
        <v>0</v>
      </c>
      <c r="M22" s="119">
        <f t="shared" si="1"/>
        <v>0</v>
      </c>
      <c r="N22" s="118"/>
    </row>
    <row r="23" spans="1:14" s="148" customFormat="1" ht="27.75" customHeight="1" x14ac:dyDescent="0.2">
      <c r="A23" s="206" t="s">
        <v>51</v>
      </c>
      <c r="B23" s="329"/>
      <c r="C23" s="331"/>
      <c r="D23" s="351"/>
      <c r="E23" s="208"/>
      <c r="F23" s="208"/>
      <c r="G23" s="207"/>
      <c r="H23" s="207">
        <v>2</v>
      </c>
      <c r="I23" s="209"/>
      <c r="J23" s="209"/>
      <c r="K23" s="119">
        <f t="shared" si="2"/>
        <v>0</v>
      </c>
      <c r="L23" s="119">
        <f t="shared" si="2"/>
        <v>2</v>
      </c>
      <c r="M23" s="119">
        <f t="shared" si="1"/>
        <v>2</v>
      </c>
      <c r="N23" s="118"/>
    </row>
    <row r="24" spans="1:14" ht="24.75" customHeight="1" x14ac:dyDescent="0.2">
      <c r="A24" s="206" t="s">
        <v>52</v>
      </c>
      <c r="B24" s="329"/>
      <c r="C24" s="332"/>
      <c r="D24" s="352"/>
      <c r="E24" s="213"/>
      <c r="F24" s="213"/>
      <c r="G24" s="203"/>
      <c r="H24" s="203">
        <v>2</v>
      </c>
      <c r="I24" s="213"/>
      <c r="J24" s="213"/>
      <c r="K24" s="119">
        <f t="shared" si="2"/>
        <v>0</v>
      </c>
      <c r="L24" s="119">
        <f t="shared" si="2"/>
        <v>2</v>
      </c>
      <c r="M24" s="119">
        <f t="shared" si="1"/>
        <v>2</v>
      </c>
      <c r="N24" s="115"/>
    </row>
    <row r="25" spans="1:14" ht="25.5" customHeight="1" x14ac:dyDescent="0.2">
      <c r="A25" s="210" t="s">
        <v>95</v>
      </c>
      <c r="B25" s="329"/>
      <c r="C25" s="345" t="s">
        <v>92</v>
      </c>
      <c r="D25" s="353">
        <v>2</v>
      </c>
      <c r="E25" s="213"/>
      <c r="F25" s="213"/>
      <c r="G25" s="203"/>
      <c r="H25" s="203">
        <v>2</v>
      </c>
      <c r="I25" s="213"/>
      <c r="J25" s="213"/>
      <c r="K25" s="119">
        <f t="shared" si="2"/>
        <v>0</v>
      </c>
      <c r="L25" s="119">
        <f t="shared" si="2"/>
        <v>2</v>
      </c>
      <c r="M25" s="119">
        <f>SUM(K25,L25)</f>
        <v>2</v>
      </c>
      <c r="N25" s="115"/>
    </row>
    <row r="26" spans="1:14" ht="25.5" customHeight="1" x14ac:dyDescent="0.2">
      <c r="A26" s="206" t="s">
        <v>54</v>
      </c>
      <c r="B26" s="329"/>
      <c r="C26" s="345"/>
      <c r="D26" s="354"/>
      <c r="E26" s="213"/>
      <c r="F26" s="213"/>
      <c r="G26" s="203"/>
      <c r="H26" s="203">
        <v>2</v>
      </c>
      <c r="I26" s="213"/>
      <c r="J26" s="213"/>
      <c r="K26" s="119">
        <f t="shared" si="2"/>
        <v>0</v>
      </c>
      <c r="L26" s="119">
        <f t="shared" si="2"/>
        <v>2</v>
      </c>
      <c r="M26" s="119">
        <f t="shared" si="1"/>
        <v>2</v>
      </c>
      <c r="N26" s="115"/>
    </row>
    <row r="27" spans="1:14" ht="25.5" customHeight="1" x14ac:dyDescent="0.2">
      <c r="A27" s="206" t="s">
        <v>96</v>
      </c>
      <c r="B27" s="329"/>
      <c r="C27" s="374" t="s">
        <v>97</v>
      </c>
      <c r="D27" s="353">
        <v>1</v>
      </c>
      <c r="E27" s="213"/>
      <c r="F27" s="213"/>
      <c r="G27" s="203"/>
      <c r="H27" s="203"/>
      <c r="I27" s="213"/>
      <c r="J27" s="213"/>
      <c r="K27" s="119">
        <f>SUM(G27)</f>
        <v>0</v>
      </c>
      <c r="L27" s="119">
        <f>SUM(H27)</f>
        <v>0</v>
      </c>
      <c r="M27" s="119">
        <f t="shared" si="1"/>
        <v>0</v>
      </c>
      <c r="N27" s="115"/>
    </row>
    <row r="28" spans="1:14" ht="25.5" customHeight="1" x14ac:dyDescent="0.2">
      <c r="A28" s="206" t="s">
        <v>59</v>
      </c>
      <c r="B28" s="329"/>
      <c r="C28" s="375"/>
      <c r="D28" s="372"/>
      <c r="E28" s="213"/>
      <c r="F28" s="213"/>
      <c r="G28" s="203"/>
      <c r="H28" s="203"/>
      <c r="I28" s="213"/>
      <c r="J28" s="213"/>
      <c r="K28" s="119">
        <f t="shared" si="2"/>
        <v>0</v>
      </c>
      <c r="L28" s="119">
        <f t="shared" si="2"/>
        <v>0</v>
      </c>
      <c r="M28" s="119">
        <f t="shared" si="1"/>
        <v>0</v>
      </c>
      <c r="N28" s="115"/>
    </row>
    <row r="29" spans="1:14" ht="35.25" customHeight="1" x14ac:dyDescent="0.2">
      <c r="A29" s="206" t="s">
        <v>60</v>
      </c>
      <c r="B29" s="329"/>
      <c r="C29" s="376"/>
      <c r="D29" s="354"/>
      <c r="E29" s="213"/>
      <c r="F29" s="213"/>
      <c r="G29" s="203"/>
      <c r="H29" s="203">
        <v>1</v>
      </c>
      <c r="I29" s="213"/>
      <c r="J29" s="213"/>
      <c r="K29" s="119">
        <f t="shared" si="2"/>
        <v>0</v>
      </c>
      <c r="L29" s="119">
        <f t="shared" si="2"/>
        <v>1</v>
      </c>
      <c r="M29" s="119">
        <f t="shared" si="1"/>
        <v>1</v>
      </c>
      <c r="N29" s="115"/>
    </row>
    <row r="30" spans="1:14" ht="28.5" customHeight="1" x14ac:dyDescent="0.2">
      <c r="A30" s="206" t="s">
        <v>85</v>
      </c>
      <c r="B30" s="326" t="s">
        <v>13</v>
      </c>
      <c r="C30" s="319" t="s">
        <v>120</v>
      </c>
      <c r="D30" s="353">
        <v>2</v>
      </c>
      <c r="E30" s="213"/>
      <c r="F30" s="213"/>
      <c r="G30" s="213"/>
      <c r="H30" s="213"/>
      <c r="I30" s="214"/>
      <c r="J30" s="214">
        <v>2</v>
      </c>
      <c r="K30" s="119">
        <f t="shared" ref="K30:L34" si="3">SUM(I30)</f>
        <v>0</v>
      </c>
      <c r="L30" s="119">
        <f t="shared" si="3"/>
        <v>2</v>
      </c>
      <c r="M30" s="119">
        <f t="shared" si="1"/>
        <v>2</v>
      </c>
      <c r="N30" s="115"/>
    </row>
    <row r="31" spans="1:14" ht="41.25" customHeight="1" x14ac:dyDescent="0.2">
      <c r="A31" s="206" t="s">
        <v>81</v>
      </c>
      <c r="B31" s="327"/>
      <c r="C31" s="320"/>
      <c r="D31" s="372"/>
      <c r="E31" s="213"/>
      <c r="F31" s="213"/>
      <c r="G31" s="213"/>
      <c r="H31" s="213"/>
      <c r="I31" s="214"/>
      <c r="J31" s="214"/>
      <c r="K31" s="119">
        <f t="shared" si="3"/>
        <v>0</v>
      </c>
      <c r="L31" s="119">
        <f t="shared" si="3"/>
        <v>0</v>
      </c>
      <c r="M31" s="119">
        <f>SUM(K31,L31)</f>
        <v>0</v>
      </c>
      <c r="N31" s="115"/>
    </row>
    <row r="32" spans="1:14" ht="29.25" customHeight="1" x14ac:dyDescent="0.2">
      <c r="A32" s="206" t="s">
        <v>98</v>
      </c>
      <c r="B32" s="327"/>
      <c r="C32" s="320"/>
      <c r="D32" s="372"/>
      <c r="E32" s="213"/>
      <c r="F32" s="213"/>
      <c r="G32" s="213"/>
      <c r="H32" s="213"/>
      <c r="I32" s="214"/>
      <c r="J32" s="214">
        <v>2</v>
      </c>
      <c r="K32" s="119">
        <f>SUM(I32)</f>
        <v>0</v>
      </c>
      <c r="L32" s="119">
        <f>SUM(J32)</f>
        <v>2</v>
      </c>
      <c r="M32" s="119">
        <f>SUM(K32,L32)</f>
        <v>2</v>
      </c>
      <c r="N32" s="115"/>
    </row>
    <row r="33" spans="1:14" ht="30" customHeight="1" x14ac:dyDescent="0.2">
      <c r="A33" s="206" t="s">
        <v>99</v>
      </c>
      <c r="B33" s="327"/>
      <c r="C33" s="333"/>
      <c r="D33" s="354"/>
      <c r="E33" s="213"/>
      <c r="F33" s="213"/>
      <c r="G33" s="213"/>
      <c r="H33" s="213"/>
      <c r="I33" s="214"/>
      <c r="J33" s="214"/>
      <c r="K33" s="119">
        <f>SUM(I33)</f>
        <v>0</v>
      </c>
      <c r="L33" s="119">
        <f>SUM(J33)</f>
        <v>0</v>
      </c>
      <c r="M33" s="119">
        <f>SUM(K33,L33)</f>
        <v>0</v>
      </c>
      <c r="N33" s="115"/>
    </row>
    <row r="34" spans="1:14" ht="25.5" customHeight="1" x14ac:dyDescent="0.2">
      <c r="A34" s="206" t="s">
        <v>18</v>
      </c>
      <c r="B34" s="327"/>
      <c r="C34" s="319" t="s">
        <v>92</v>
      </c>
      <c r="D34" s="353">
        <v>2</v>
      </c>
      <c r="E34" s="213"/>
      <c r="F34" s="213"/>
      <c r="G34" s="213"/>
      <c r="H34" s="213"/>
      <c r="I34" s="214"/>
      <c r="J34" s="214"/>
      <c r="K34" s="119">
        <f t="shared" si="3"/>
        <v>0</v>
      </c>
      <c r="L34" s="119">
        <f t="shared" si="3"/>
        <v>0</v>
      </c>
      <c r="M34" s="119">
        <f t="shared" si="1"/>
        <v>0</v>
      </c>
      <c r="N34" s="115"/>
    </row>
    <row r="35" spans="1:14" ht="25.5" customHeight="1" x14ac:dyDescent="0.2">
      <c r="A35" s="206" t="s">
        <v>100</v>
      </c>
      <c r="B35" s="327"/>
      <c r="C35" s="320"/>
      <c r="D35" s="372"/>
      <c r="E35" s="213"/>
      <c r="F35" s="213"/>
      <c r="G35" s="213"/>
      <c r="H35" s="213"/>
      <c r="I35" s="214"/>
      <c r="J35" s="214"/>
      <c r="K35" s="119">
        <f t="shared" ref="K35:L38" si="4">SUM(I35)</f>
        <v>0</v>
      </c>
      <c r="L35" s="119">
        <f t="shared" si="4"/>
        <v>0</v>
      </c>
      <c r="M35" s="119">
        <f>SUM(K35,L35)</f>
        <v>0</v>
      </c>
      <c r="N35" s="115"/>
    </row>
    <row r="36" spans="1:14" ht="33" customHeight="1" x14ac:dyDescent="0.2">
      <c r="A36" s="206" t="s">
        <v>61</v>
      </c>
      <c r="B36" s="327"/>
      <c r="C36" s="320"/>
      <c r="D36" s="372"/>
      <c r="E36" s="213"/>
      <c r="F36" s="213"/>
      <c r="G36" s="213"/>
      <c r="H36" s="213"/>
      <c r="I36" s="214"/>
      <c r="J36" s="214">
        <v>2</v>
      </c>
      <c r="K36" s="119">
        <f t="shared" si="4"/>
        <v>0</v>
      </c>
      <c r="L36" s="119">
        <f t="shared" si="4"/>
        <v>2</v>
      </c>
      <c r="M36" s="119">
        <f t="shared" si="1"/>
        <v>2</v>
      </c>
      <c r="N36" s="115"/>
    </row>
    <row r="37" spans="1:14" ht="22.5" customHeight="1" x14ac:dyDescent="0.2">
      <c r="A37" s="206" t="s">
        <v>101</v>
      </c>
      <c r="B37" s="327"/>
      <c r="C37" s="320"/>
      <c r="D37" s="372"/>
      <c r="E37" s="213"/>
      <c r="F37" s="213"/>
      <c r="G37" s="213"/>
      <c r="H37" s="213"/>
      <c r="I37" s="214"/>
      <c r="J37" s="214">
        <v>2</v>
      </c>
      <c r="K37" s="119">
        <f t="shared" si="4"/>
        <v>0</v>
      </c>
      <c r="L37" s="119">
        <f t="shared" si="4"/>
        <v>2</v>
      </c>
      <c r="M37" s="119">
        <f t="shared" si="1"/>
        <v>2</v>
      </c>
      <c r="N37" s="115"/>
    </row>
    <row r="38" spans="1:14" ht="25.5" customHeight="1" x14ac:dyDescent="0.2">
      <c r="A38" s="206" t="s">
        <v>102</v>
      </c>
      <c r="B38" s="327"/>
      <c r="C38" s="333"/>
      <c r="D38" s="354"/>
      <c r="E38" s="213"/>
      <c r="F38" s="213"/>
      <c r="G38" s="213"/>
      <c r="H38" s="213"/>
      <c r="I38" s="214"/>
      <c r="J38" s="214"/>
      <c r="K38" s="119">
        <f t="shared" si="4"/>
        <v>0</v>
      </c>
      <c r="L38" s="119">
        <f t="shared" si="4"/>
        <v>0</v>
      </c>
      <c r="M38" s="119">
        <f t="shared" si="1"/>
        <v>0</v>
      </c>
      <c r="N38" s="115"/>
    </row>
    <row r="39" spans="1:14" ht="33.75" customHeight="1" x14ac:dyDescent="0.2">
      <c r="A39" s="206" t="s">
        <v>65</v>
      </c>
      <c r="B39" s="327"/>
      <c r="C39" s="319" t="s">
        <v>105</v>
      </c>
      <c r="D39" s="353">
        <v>3</v>
      </c>
      <c r="E39" s="213"/>
      <c r="F39" s="213"/>
      <c r="G39" s="213"/>
      <c r="H39" s="213"/>
      <c r="I39" s="214"/>
      <c r="J39" s="214">
        <v>3</v>
      </c>
      <c r="K39" s="119">
        <f t="shared" ref="K39:L41" si="5">SUM(I39)</f>
        <v>0</v>
      </c>
      <c r="L39" s="119">
        <f t="shared" si="5"/>
        <v>3</v>
      </c>
      <c r="M39" s="119">
        <f t="shared" si="1"/>
        <v>3</v>
      </c>
      <c r="N39" s="115"/>
    </row>
    <row r="40" spans="1:14" ht="20.25" customHeight="1" x14ac:dyDescent="0.2">
      <c r="A40" s="210" t="s">
        <v>103</v>
      </c>
      <c r="B40" s="327"/>
      <c r="C40" s="333"/>
      <c r="D40" s="354"/>
      <c r="E40" s="213"/>
      <c r="F40" s="213"/>
      <c r="G40" s="213"/>
      <c r="H40" s="213"/>
      <c r="I40" s="214"/>
      <c r="J40" s="214"/>
      <c r="K40" s="119">
        <f t="shared" si="5"/>
        <v>0</v>
      </c>
      <c r="L40" s="119">
        <f t="shared" si="5"/>
        <v>0</v>
      </c>
      <c r="M40" s="119">
        <f t="shared" si="1"/>
        <v>0</v>
      </c>
      <c r="N40" s="115"/>
    </row>
    <row r="41" spans="1:14" ht="23.25" customHeight="1" x14ac:dyDescent="0.2">
      <c r="A41" s="206" t="s">
        <v>104</v>
      </c>
      <c r="B41" s="327"/>
      <c r="C41" s="319" t="s">
        <v>97</v>
      </c>
      <c r="D41" s="353">
        <v>1</v>
      </c>
      <c r="E41" s="213"/>
      <c r="F41" s="213"/>
      <c r="G41" s="213"/>
      <c r="H41" s="213"/>
      <c r="I41" s="214"/>
      <c r="J41" s="214"/>
      <c r="K41" s="119">
        <f t="shared" si="5"/>
        <v>0</v>
      </c>
      <c r="L41" s="119">
        <f t="shared" si="5"/>
        <v>0</v>
      </c>
      <c r="M41" s="119">
        <f t="shared" si="1"/>
        <v>0</v>
      </c>
      <c r="N41" s="115"/>
    </row>
    <row r="42" spans="1:14" ht="44.25" customHeight="1" thickBot="1" x14ac:dyDescent="0.25">
      <c r="A42" s="215" t="s">
        <v>67</v>
      </c>
      <c r="B42" s="327"/>
      <c r="C42" s="320"/>
      <c r="D42" s="372"/>
      <c r="E42" s="216"/>
      <c r="F42" s="216"/>
      <c r="G42" s="216"/>
      <c r="H42" s="216"/>
      <c r="I42" s="217"/>
      <c r="J42" s="217">
        <v>1</v>
      </c>
      <c r="K42" s="119">
        <f>SUM(I42)</f>
        <v>0</v>
      </c>
      <c r="L42" s="119">
        <f>SUM(J42)</f>
        <v>1</v>
      </c>
      <c r="M42" s="119">
        <f t="shared" si="1"/>
        <v>1</v>
      </c>
      <c r="N42" s="115"/>
    </row>
    <row r="43" spans="1:14" ht="25.5" customHeight="1" thickBot="1" x14ac:dyDescent="0.25">
      <c r="A43" s="334" t="s">
        <v>21</v>
      </c>
      <c r="B43" s="476"/>
      <c r="C43" s="476"/>
      <c r="D43" s="476"/>
      <c r="E43" s="476"/>
      <c r="F43" s="476"/>
      <c r="G43" s="476"/>
      <c r="H43" s="476"/>
      <c r="I43" s="476"/>
      <c r="J43" s="477"/>
      <c r="K43" s="151">
        <f>SUM(K8:K42)</f>
        <v>0</v>
      </c>
      <c r="L43" s="151">
        <f>SUM(L8:L42)</f>
        <v>31</v>
      </c>
      <c r="M43" s="151">
        <f>SUM(M8:M42)</f>
        <v>31</v>
      </c>
      <c r="N43" s="150"/>
    </row>
    <row r="44" spans="1:14" ht="17.25" customHeight="1" x14ac:dyDescent="0.25">
      <c r="A44" s="149"/>
    </row>
    <row r="45" spans="1:14" ht="18" x14ac:dyDescent="0.2">
      <c r="A45" s="316" t="s">
        <v>119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8"/>
    </row>
    <row r="46" spans="1:14" x14ac:dyDescent="0.2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1:14" x14ac:dyDescent="0.2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</row>
    <row r="48" spans="1:14" x14ac:dyDescent="0.2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spans="1:13" x14ac:dyDescent="0.2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</row>
    <row r="50" spans="1:13" x14ac:dyDescent="0.2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</sheetData>
  <mergeCells count="39">
    <mergeCell ref="A1:M1"/>
    <mergeCell ref="A2:M2"/>
    <mergeCell ref="A3:M3"/>
    <mergeCell ref="A4:M4"/>
    <mergeCell ref="E5:F5"/>
    <mergeCell ref="G5:H5"/>
    <mergeCell ref="I5:J5"/>
    <mergeCell ref="K5:M5"/>
    <mergeCell ref="K6:L6"/>
    <mergeCell ref="A7:D7"/>
    <mergeCell ref="E7:J7"/>
    <mergeCell ref="M7:N7"/>
    <mergeCell ref="B8:B20"/>
    <mergeCell ref="C8:C10"/>
    <mergeCell ref="D8:D10"/>
    <mergeCell ref="C11:C13"/>
    <mergeCell ref="D11:D13"/>
    <mergeCell ref="C14:C15"/>
    <mergeCell ref="D14:D15"/>
    <mergeCell ref="C16:C20"/>
    <mergeCell ref="D16:D20"/>
    <mergeCell ref="B21:B29"/>
    <mergeCell ref="C21:C24"/>
    <mergeCell ref="D21:D24"/>
    <mergeCell ref="C25:C26"/>
    <mergeCell ref="D25:D26"/>
    <mergeCell ref="C27:C29"/>
    <mergeCell ref="D27:D29"/>
    <mergeCell ref="A43:J43"/>
    <mergeCell ref="A45:M45"/>
    <mergeCell ref="B30:B42"/>
    <mergeCell ref="C30:C33"/>
    <mergeCell ref="D30:D33"/>
    <mergeCell ref="C34:C38"/>
    <mergeCell ref="D34:D38"/>
    <mergeCell ref="C39:C40"/>
    <mergeCell ref="D39:D40"/>
    <mergeCell ref="C41:C42"/>
    <mergeCell ref="D41:D42"/>
  </mergeCells>
  <pageMargins left="0.23622047244094491" right="0.23622047244094491" top="0.74803149606299213" bottom="0.74803149606299213" header="0.31496062992125984" footer="0.31496062992125984"/>
  <pageSetup paperSize="9" scale="6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13" zoomScale="75" zoomScaleNormal="70" workbookViewId="0">
      <selection activeCell="A7" sqref="A7:D7"/>
    </sheetView>
  </sheetViews>
  <sheetFormatPr defaultRowHeight="12.75" x14ac:dyDescent="0.2"/>
  <cols>
    <col min="1" max="1" width="71.140625" style="146" customWidth="1"/>
    <col min="2" max="2" width="9.28515625" style="146" customWidth="1"/>
    <col min="3" max="3" width="9.5703125" style="146" customWidth="1"/>
    <col min="4" max="4" width="17.140625" style="202" customWidth="1"/>
    <col min="5" max="5" width="9.140625" style="202"/>
    <col min="6" max="8" width="9.140625" style="146"/>
    <col min="9" max="10" width="9.140625" style="146" customWidth="1"/>
    <col min="11" max="11" width="10.140625" style="146" customWidth="1"/>
    <col min="12" max="12" width="11.7109375" style="146" customWidth="1"/>
    <col min="13" max="13" width="11.42578125" style="146" customWidth="1"/>
    <col min="14" max="14" width="9.140625" style="146" hidden="1" customWidth="1"/>
    <col min="15" max="16384" width="9.140625" style="146"/>
  </cols>
  <sheetData>
    <row r="1" spans="1:14" s="143" customFormat="1" ht="33.75" customHeight="1" x14ac:dyDescent="0.2">
      <c r="A1" s="337" t="s">
        <v>69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9"/>
      <c r="N1" s="116"/>
    </row>
    <row r="2" spans="1:14" s="144" customFormat="1" ht="43.5" customHeight="1" x14ac:dyDescent="0.2">
      <c r="A2" s="340" t="s">
        <v>107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125"/>
    </row>
    <row r="3" spans="1:14" s="145" customFormat="1" ht="30" customHeight="1" x14ac:dyDescent="0.2">
      <c r="A3" s="355" t="s">
        <v>108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131"/>
    </row>
    <row r="4" spans="1:14" s="143" customFormat="1" ht="25.5" customHeight="1" x14ac:dyDescent="0.2">
      <c r="A4" s="369" t="s">
        <v>109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1"/>
      <c r="N4" s="116"/>
    </row>
    <row r="5" spans="1:14" ht="20.25" x14ac:dyDescent="0.3">
      <c r="A5" s="164" t="s">
        <v>142</v>
      </c>
      <c r="B5" s="141"/>
      <c r="C5" s="142"/>
      <c r="D5" s="201"/>
      <c r="E5" s="343" t="s">
        <v>0</v>
      </c>
      <c r="F5" s="344"/>
      <c r="G5" s="362" t="s">
        <v>1</v>
      </c>
      <c r="H5" s="363"/>
      <c r="I5" s="364" t="s">
        <v>2</v>
      </c>
      <c r="J5" s="365"/>
      <c r="K5" s="359"/>
      <c r="L5" s="360"/>
      <c r="M5" s="361"/>
      <c r="N5" s="115"/>
    </row>
    <row r="6" spans="1:14" s="147" customFormat="1" ht="82.5" customHeight="1" x14ac:dyDescent="0.2">
      <c r="A6" s="127" t="s">
        <v>9</v>
      </c>
      <c r="B6" s="153" t="s">
        <v>14</v>
      </c>
      <c r="C6" s="154" t="s">
        <v>3</v>
      </c>
      <c r="D6" s="152" t="s">
        <v>111</v>
      </c>
      <c r="E6" s="135" t="s">
        <v>4</v>
      </c>
      <c r="F6" s="136" t="s">
        <v>5</v>
      </c>
      <c r="G6" s="137" t="s">
        <v>4</v>
      </c>
      <c r="H6" s="138" t="s">
        <v>5</v>
      </c>
      <c r="I6" s="139" t="s">
        <v>4</v>
      </c>
      <c r="J6" s="140" t="s">
        <v>5</v>
      </c>
      <c r="K6" s="357" t="s">
        <v>10</v>
      </c>
      <c r="L6" s="358"/>
      <c r="M6" s="128"/>
      <c r="N6" s="129"/>
    </row>
    <row r="7" spans="1:14" s="148" customFormat="1" ht="68.25" customHeight="1" x14ac:dyDescent="0.2">
      <c r="A7" s="347" t="s">
        <v>112</v>
      </c>
      <c r="B7" s="348"/>
      <c r="C7" s="348"/>
      <c r="D7" s="349"/>
      <c r="E7" s="366" t="s">
        <v>75</v>
      </c>
      <c r="F7" s="367"/>
      <c r="G7" s="367"/>
      <c r="H7" s="367"/>
      <c r="I7" s="367"/>
      <c r="J7" s="368"/>
      <c r="K7" s="132" t="s">
        <v>4</v>
      </c>
      <c r="L7" s="132" t="s">
        <v>15</v>
      </c>
      <c r="M7" s="357" t="s">
        <v>10</v>
      </c>
      <c r="N7" s="358"/>
    </row>
    <row r="8" spans="1:14" s="148" customFormat="1" ht="25.5" customHeight="1" x14ac:dyDescent="0.2">
      <c r="A8" s="165" t="s">
        <v>89</v>
      </c>
      <c r="B8" s="321" t="s">
        <v>6</v>
      </c>
      <c r="C8" s="324" t="s">
        <v>120</v>
      </c>
      <c r="D8" s="350">
        <v>2</v>
      </c>
      <c r="E8" s="207"/>
      <c r="F8" s="117"/>
      <c r="G8" s="121"/>
      <c r="H8" s="121"/>
      <c r="I8" s="122"/>
      <c r="J8" s="123"/>
      <c r="K8" s="119">
        <f t="shared" ref="K8:K20" si="0">SUM(E8)</f>
        <v>0</v>
      </c>
      <c r="L8" s="119">
        <f t="shared" ref="L8:L20" si="1">SUM(F8)</f>
        <v>0</v>
      </c>
      <c r="M8" s="119">
        <f t="shared" ref="M8:M42" si="2">SUM(K8,L8)</f>
        <v>0</v>
      </c>
      <c r="N8" s="118"/>
    </row>
    <row r="9" spans="1:14" s="148" customFormat="1" ht="30.75" customHeight="1" x14ac:dyDescent="0.2">
      <c r="A9" s="133" t="s">
        <v>78</v>
      </c>
      <c r="B9" s="322"/>
      <c r="C9" s="325"/>
      <c r="D9" s="351"/>
      <c r="E9" s="207"/>
      <c r="F9" s="117"/>
      <c r="G9" s="121"/>
      <c r="H9" s="121"/>
      <c r="I9" s="122"/>
      <c r="J9" s="123"/>
      <c r="K9" s="119">
        <f t="shared" si="0"/>
        <v>0</v>
      </c>
      <c r="L9" s="119">
        <f t="shared" si="1"/>
        <v>0</v>
      </c>
      <c r="M9" s="119">
        <f t="shared" si="2"/>
        <v>0</v>
      </c>
      <c r="N9" s="118"/>
    </row>
    <row r="10" spans="1:14" s="148" customFormat="1" ht="34.5" customHeight="1" x14ac:dyDescent="0.2">
      <c r="A10" s="133" t="s">
        <v>79</v>
      </c>
      <c r="B10" s="322"/>
      <c r="C10" s="325"/>
      <c r="D10" s="352"/>
      <c r="E10" s="207"/>
      <c r="F10" s="117"/>
      <c r="G10" s="121"/>
      <c r="H10" s="121"/>
      <c r="I10" s="122"/>
      <c r="J10" s="123"/>
      <c r="K10" s="119">
        <f t="shared" si="0"/>
        <v>0</v>
      </c>
      <c r="L10" s="119">
        <f t="shared" si="1"/>
        <v>0</v>
      </c>
      <c r="M10" s="119">
        <f t="shared" si="2"/>
        <v>0</v>
      </c>
      <c r="N10" s="118"/>
    </row>
    <row r="11" spans="1:14" s="148" customFormat="1" ht="32.25" customHeight="1" x14ac:dyDescent="0.2">
      <c r="A11" s="159" t="s">
        <v>90</v>
      </c>
      <c r="B11" s="322"/>
      <c r="C11" s="346" t="s">
        <v>92</v>
      </c>
      <c r="D11" s="350">
        <v>1</v>
      </c>
      <c r="E11" s="207"/>
      <c r="F11" s="117"/>
      <c r="G11" s="121"/>
      <c r="H11" s="121"/>
      <c r="I11" s="122"/>
      <c r="J11" s="123"/>
      <c r="K11" s="119">
        <f t="shared" si="0"/>
        <v>0</v>
      </c>
      <c r="L11" s="119">
        <f t="shared" si="1"/>
        <v>0</v>
      </c>
      <c r="M11" s="119">
        <f t="shared" si="2"/>
        <v>0</v>
      </c>
      <c r="N11" s="118"/>
    </row>
    <row r="12" spans="1:14" s="148" customFormat="1" ht="29.25" customHeight="1" x14ac:dyDescent="0.2">
      <c r="A12" s="159" t="s">
        <v>91</v>
      </c>
      <c r="B12" s="322"/>
      <c r="C12" s="346"/>
      <c r="D12" s="351"/>
      <c r="E12" s="207"/>
      <c r="F12" s="117"/>
      <c r="G12" s="121"/>
      <c r="H12" s="121"/>
      <c r="I12" s="122"/>
      <c r="J12" s="123"/>
      <c r="K12" s="119">
        <f t="shared" si="0"/>
        <v>0</v>
      </c>
      <c r="L12" s="119">
        <f t="shared" si="1"/>
        <v>0</v>
      </c>
      <c r="M12" s="119">
        <f t="shared" si="2"/>
        <v>0</v>
      </c>
      <c r="N12" s="118"/>
    </row>
    <row r="13" spans="1:14" s="148" customFormat="1" ht="23.25" customHeight="1" x14ac:dyDescent="0.2">
      <c r="A13" s="134" t="s">
        <v>20</v>
      </c>
      <c r="B13" s="322"/>
      <c r="C13" s="346"/>
      <c r="D13" s="352"/>
      <c r="E13" s="207"/>
      <c r="F13" s="117"/>
      <c r="G13" s="121"/>
      <c r="H13" s="121"/>
      <c r="I13" s="122"/>
      <c r="J13" s="123"/>
      <c r="K13" s="119">
        <f t="shared" si="0"/>
        <v>0</v>
      </c>
      <c r="L13" s="119">
        <f t="shared" si="1"/>
        <v>0</v>
      </c>
      <c r="M13" s="119">
        <f t="shared" si="2"/>
        <v>0</v>
      </c>
      <c r="N13" s="118"/>
    </row>
    <row r="14" spans="1:14" s="148" customFormat="1" ht="22.5" customHeight="1" x14ac:dyDescent="0.2">
      <c r="A14" s="133" t="s">
        <v>94</v>
      </c>
      <c r="B14" s="322"/>
      <c r="C14" s="324" t="s">
        <v>93</v>
      </c>
      <c r="D14" s="350">
        <v>1</v>
      </c>
      <c r="E14" s="207"/>
      <c r="F14" s="117"/>
      <c r="G14" s="121"/>
      <c r="H14" s="121"/>
      <c r="I14" s="122"/>
      <c r="J14" s="123"/>
      <c r="K14" s="119">
        <f t="shared" si="0"/>
        <v>0</v>
      </c>
      <c r="L14" s="119">
        <f t="shared" si="1"/>
        <v>0</v>
      </c>
      <c r="M14" s="119">
        <f t="shared" si="2"/>
        <v>0</v>
      </c>
      <c r="N14" s="118"/>
    </row>
    <row r="15" spans="1:14" s="148" customFormat="1" ht="25.5" customHeight="1" x14ac:dyDescent="0.2">
      <c r="A15" s="133" t="s">
        <v>46</v>
      </c>
      <c r="B15" s="322"/>
      <c r="C15" s="325"/>
      <c r="D15" s="351"/>
      <c r="E15" s="207"/>
      <c r="F15" s="117"/>
      <c r="G15" s="121"/>
      <c r="H15" s="121"/>
      <c r="I15" s="122"/>
      <c r="J15" s="123"/>
      <c r="K15" s="119">
        <f t="shared" si="0"/>
        <v>0</v>
      </c>
      <c r="L15" s="119">
        <f t="shared" si="1"/>
        <v>0</v>
      </c>
      <c r="M15" s="119">
        <f t="shared" si="2"/>
        <v>0</v>
      </c>
      <c r="N15" s="118"/>
    </row>
    <row r="16" spans="1:14" s="148" customFormat="1" ht="25.5" customHeight="1" x14ac:dyDescent="0.2">
      <c r="A16" s="134" t="s">
        <v>113</v>
      </c>
      <c r="B16" s="322"/>
      <c r="C16" s="324" t="s">
        <v>97</v>
      </c>
      <c r="D16" s="350">
        <v>1</v>
      </c>
      <c r="E16" s="207"/>
      <c r="F16" s="117"/>
      <c r="G16" s="121"/>
      <c r="H16" s="121"/>
      <c r="I16" s="122"/>
      <c r="J16" s="123"/>
      <c r="K16" s="119">
        <f t="shared" si="0"/>
        <v>0</v>
      </c>
      <c r="L16" s="119">
        <f t="shared" si="1"/>
        <v>0</v>
      </c>
      <c r="M16" s="119">
        <f t="shared" si="2"/>
        <v>0</v>
      </c>
      <c r="N16" s="118"/>
    </row>
    <row r="17" spans="1:14" s="148" customFormat="1" ht="25.5" customHeight="1" x14ac:dyDescent="0.2">
      <c r="A17" s="134" t="s">
        <v>114</v>
      </c>
      <c r="B17" s="322"/>
      <c r="C17" s="325"/>
      <c r="D17" s="351"/>
      <c r="E17" s="207"/>
      <c r="F17" s="117"/>
      <c r="G17" s="121"/>
      <c r="H17" s="121"/>
      <c r="I17" s="122"/>
      <c r="J17" s="123"/>
      <c r="K17" s="119">
        <f t="shared" si="0"/>
        <v>0</v>
      </c>
      <c r="L17" s="119">
        <f t="shared" si="1"/>
        <v>0</v>
      </c>
      <c r="M17" s="119">
        <f t="shared" si="2"/>
        <v>0</v>
      </c>
      <c r="N17" s="118"/>
    </row>
    <row r="18" spans="1:14" s="148" customFormat="1" ht="33" customHeight="1" x14ac:dyDescent="0.2">
      <c r="A18" s="134" t="s">
        <v>115</v>
      </c>
      <c r="B18" s="322"/>
      <c r="C18" s="325"/>
      <c r="D18" s="351"/>
      <c r="E18" s="207"/>
      <c r="F18" s="117"/>
      <c r="G18" s="121"/>
      <c r="H18" s="121"/>
      <c r="I18" s="122"/>
      <c r="J18" s="123"/>
      <c r="K18" s="119">
        <f t="shared" si="0"/>
        <v>0</v>
      </c>
      <c r="L18" s="119">
        <f t="shared" si="1"/>
        <v>0</v>
      </c>
      <c r="M18" s="119">
        <f t="shared" si="2"/>
        <v>0</v>
      </c>
      <c r="N18" s="118"/>
    </row>
    <row r="19" spans="1:14" s="148" customFormat="1" ht="26.25" customHeight="1" x14ac:dyDescent="0.2">
      <c r="A19" s="134" t="s">
        <v>116</v>
      </c>
      <c r="B19" s="322"/>
      <c r="C19" s="325"/>
      <c r="D19" s="351"/>
      <c r="E19" s="207"/>
      <c r="F19" s="117"/>
      <c r="G19" s="121"/>
      <c r="H19" s="121"/>
      <c r="I19" s="122"/>
      <c r="J19" s="123"/>
      <c r="K19" s="119">
        <f t="shared" si="0"/>
        <v>0</v>
      </c>
      <c r="L19" s="119">
        <f t="shared" si="1"/>
        <v>0</v>
      </c>
      <c r="M19" s="119">
        <f t="shared" si="2"/>
        <v>0</v>
      </c>
      <c r="N19" s="118"/>
    </row>
    <row r="20" spans="1:14" s="148" customFormat="1" ht="25.5" customHeight="1" x14ac:dyDescent="0.2">
      <c r="A20" s="134" t="s">
        <v>117</v>
      </c>
      <c r="B20" s="323"/>
      <c r="C20" s="373"/>
      <c r="D20" s="352"/>
      <c r="E20" s="207"/>
      <c r="F20" s="117"/>
      <c r="G20" s="121"/>
      <c r="H20" s="121"/>
      <c r="I20" s="122"/>
      <c r="J20" s="123"/>
      <c r="K20" s="119">
        <f t="shared" si="0"/>
        <v>0</v>
      </c>
      <c r="L20" s="119">
        <f t="shared" si="1"/>
        <v>0</v>
      </c>
      <c r="M20" s="119">
        <f t="shared" si="2"/>
        <v>0</v>
      </c>
      <c r="N20" s="118"/>
    </row>
    <row r="21" spans="1:14" s="148" customFormat="1" ht="25.5" customHeight="1" x14ac:dyDescent="0.2">
      <c r="A21" s="159" t="s">
        <v>76</v>
      </c>
      <c r="B21" s="328" t="s">
        <v>8</v>
      </c>
      <c r="C21" s="330" t="s">
        <v>120</v>
      </c>
      <c r="D21" s="350">
        <v>2</v>
      </c>
      <c r="E21" s="211"/>
      <c r="F21" s="157"/>
      <c r="G21" s="158"/>
      <c r="H21" s="158"/>
      <c r="I21" s="122"/>
      <c r="J21" s="123"/>
      <c r="K21" s="119">
        <f t="shared" ref="K21:K29" si="3">SUM(G21)</f>
        <v>0</v>
      </c>
      <c r="L21" s="119">
        <f t="shared" ref="L21:L29" si="4">SUM(H21)</f>
        <v>0</v>
      </c>
      <c r="M21" s="119">
        <f t="shared" si="2"/>
        <v>0</v>
      </c>
      <c r="N21" s="118"/>
    </row>
    <row r="22" spans="1:14" s="148" customFormat="1" ht="24" customHeight="1" x14ac:dyDescent="0.2">
      <c r="A22" s="159" t="s">
        <v>77</v>
      </c>
      <c r="B22" s="329"/>
      <c r="C22" s="331"/>
      <c r="D22" s="351"/>
      <c r="E22" s="211"/>
      <c r="F22" s="157"/>
      <c r="G22" s="158"/>
      <c r="H22" s="158"/>
      <c r="I22" s="122"/>
      <c r="J22" s="123"/>
      <c r="K22" s="119">
        <f t="shared" si="3"/>
        <v>0</v>
      </c>
      <c r="L22" s="119">
        <f t="shared" si="4"/>
        <v>0</v>
      </c>
      <c r="M22" s="119">
        <f t="shared" si="2"/>
        <v>0</v>
      </c>
      <c r="N22" s="118"/>
    </row>
    <row r="23" spans="1:14" s="148" customFormat="1" ht="27.75" customHeight="1" x14ac:dyDescent="0.2">
      <c r="A23" s="133" t="s">
        <v>51</v>
      </c>
      <c r="B23" s="329"/>
      <c r="C23" s="331"/>
      <c r="D23" s="351"/>
      <c r="E23" s="208"/>
      <c r="F23" s="121"/>
      <c r="G23" s="117"/>
      <c r="H23" s="117"/>
      <c r="I23" s="122"/>
      <c r="J23" s="123"/>
      <c r="K23" s="119">
        <f t="shared" si="3"/>
        <v>0</v>
      </c>
      <c r="L23" s="119">
        <f t="shared" si="4"/>
        <v>0</v>
      </c>
      <c r="M23" s="119">
        <f t="shared" si="2"/>
        <v>0</v>
      </c>
      <c r="N23" s="118"/>
    </row>
    <row r="24" spans="1:14" ht="24.75" customHeight="1" x14ac:dyDescent="0.2">
      <c r="A24" s="134" t="s">
        <v>52</v>
      </c>
      <c r="B24" s="329"/>
      <c r="C24" s="332"/>
      <c r="D24" s="352"/>
      <c r="E24" s="213"/>
      <c r="F24" s="124"/>
      <c r="G24" s="115"/>
      <c r="H24" s="115"/>
      <c r="I24" s="124"/>
      <c r="J24" s="124"/>
      <c r="K24" s="119">
        <f t="shared" si="3"/>
        <v>0</v>
      </c>
      <c r="L24" s="119">
        <f t="shared" si="4"/>
        <v>0</v>
      </c>
      <c r="M24" s="119">
        <f t="shared" si="2"/>
        <v>0</v>
      </c>
      <c r="N24" s="115"/>
    </row>
    <row r="25" spans="1:14" ht="25.5" customHeight="1" x14ac:dyDescent="0.2">
      <c r="A25" s="160" t="s">
        <v>95</v>
      </c>
      <c r="B25" s="329"/>
      <c r="C25" s="345" t="s">
        <v>92</v>
      </c>
      <c r="D25" s="353">
        <v>1</v>
      </c>
      <c r="E25" s="213"/>
      <c r="F25" s="124"/>
      <c r="G25" s="115"/>
      <c r="H25" s="115"/>
      <c r="I25" s="124"/>
      <c r="J25" s="124"/>
      <c r="K25" s="119">
        <f t="shared" si="3"/>
        <v>0</v>
      </c>
      <c r="L25" s="119">
        <f t="shared" si="4"/>
        <v>0</v>
      </c>
      <c r="M25" s="119">
        <f t="shared" si="2"/>
        <v>0</v>
      </c>
      <c r="N25" s="115"/>
    </row>
    <row r="26" spans="1:14" ht="25.5" customHeight="1" x14ac:dyDescent="0.2">
      <c r="A26" s="133" t="s">
        <v>54</v>
      </c>
      <c r="B26" s="329"/>
      <c r="C26" s="345"/>
      <c r="D26" s="354"/>
      <c r="E26" s="213"/>
      <c r="F26" s="124"/>
      <c r="G26" s="115"/>
      <c r="H26" s="115"/>
      <c r="I26" s="124"/>
      <c r="J26" s="124"/>
      <c r="K26" s="119">
        <f t="shared" si="3"/>
        <v>0</v>
      </c>
      <c r="L26" s="119">
        <f t="shared" si="4"/>
        <v>0</v>
      </c>
      <c r="M26" s="119">
        <f t="shared" si="2"/>
        <v>0</v>
      </c>
      <c r="N26" s="115"/>
    </row>
    <row r="27" spans="1:14" ht="25.5" customHeight="1" x14ac:dyDescent="0.2">
      <c r="A27" s="133" t="s">
        <v>96</v>
      </c>
      <c r="B27" s="329"/>
      <c r="C27" s="374" t="s">
        <v>97</v>
      </c>
      <c r="D27" s="353">
        <v>1</v>
      </c>
      <c r="E27" s="213"/>
      <c r="F27" s="124"/>
      <c r="G27" s="115"/>
      <c r="H27" s="115"/>
      <c r="I27" s="124"/>
      <c r="J27" s="124"/>
      <c r="K27" s="119">
        <f t="shared" si="3"/>
        <v>0</v>
      </c>
      <c r="L27" s="119">
        <f t="shared" si="4"/>
        <v>0</v>
      </c>
      <c r="M27" s="119">
        <f t="shared" si="2"/>
        <v>0</v>
      </c>
      <c r="N27" s="115"/>
    </row>
    <row r="28" spans="1:14" ht="25.5" customHeight="1" x14ac:dyDescent="0.2">
      <c r="A28" s="134" t="s">
        <v>59</v>
      </c>
      <c r="B28" s="329"/>
      <c r="C28" s="375"/>
      <c r="D28" s="372"/>
      <c r="E28" s="213"/>
      <c r="F28" s="124"/>
      <c r="G28" s="115"/>
      <c r="H28" s="115"/>
      <c r="I28" s="124"/>
      <c r="J28" s="124"/>
      <c r="K28" s="119">
        <f t="shared" si="3"/>
        <v>0</v>
      </c>
      <c r="L28" s="119">
        <f t="shared" si="4"/>
        <v>0</v>
      </c>
      <c r="M28" s="119">
        <f t="shared" si="2"/>
        <v>0</v>
      </c>
      <c r="N28" s="115"/>
    </row>
    <row r="29" spans="1:14" ht="35.25" customHeight="1" x14ac:dyDescent="0.2">
      <c r="A29" s="134" t="s">
        <v>60</v>
      </c>
      <c r="B29" s="329"/>
      <c r="C29" s="376"/>
      <c r="D29" s="354"/>
      <c r="E29" s="213"/>
      <c r="F29" s="124"/>
      <c r="G29" s="115"/>
      <c r="H29" s="115"/>
      <c r="I29" s="124"/>
      <c r="J29" s="124"/>
      <c r="K29" s="119">
        <f t="shared" si="3"/>
        <v>0</v>
      </c>
      <c r="L29" s="119">
        <f t="shared" si="4"/>
        <v>0</v>
      </c>
      <c r="M29" s="119">
        <f t="shared" si="2"/>
        <v>0</v>
      </c>
      <c r="N29" s="115"/>
    </row>
    <row r="30" spans="1:14" ht="28.5" customHeight="1" x14ac:dyDescent="0.2">
      <c r="A30" s="134" t="s">
        <v>85</v>
      </c>
      <c r="B30" s="326" t="s">
        <v>13</v>
      </c>
      <c r="C30" s="319" t="s">
        <v>120</v>
      </c>
      <c r="D30" s="353">
        <v>2</v>
      </c>
      <c r="E30" s="213"/>
      <c r="F30" s="124"/>
      <c r="G30" s="124"/>
      <c r="H30" s="124"/>
      <c r="I30" s="155"/>
      <c r="J30" s="155"/>
      <c r="K30" s="119">
        <f t="shared" ref="K30:K42" si="5">SUM(I30)</f>
        <v>0</v>
      </c>
      <c r="L30" s="119">
        <f t="shared" ref="L30:L42" si="6">SUM(J30)</f>
        <v>0</v>
      </c>
      <c r="M30" s="119">
        <f t="shared" si="2"/>
        <v>0</v>
      </c>
      <c r="N30" s="115"/>
    </row>
    <row r="31" spans="1:14" ht="41.25" customHeight="1" x14ac:dyDescent="0.2">
      <c r="A31" s="156" t="s">
        <v>81</v>
      </c>
      <c r="B31" s="327"/>
      <c r="C31" s="320"/>
      <c r="D31" s="372"/>
      <c r="E31" s="213"/>
      <c r="F31" s="124"/>
      <c r="G31" s="124"/>
      <c r="H31" s="124"/>
      <c r="I31" s="155"/>
      <c r="J31" s="155"/>
      <c r="K31" s="119">
        <f t="shared" si="5"/>
        <v>0</v>
      </c>
      <c r="L31" s="119">
        <f t="shared" si="6"/>
        <v>0</v>
      </c>
      <c r="M31" s="119">
        <f t="shared" si="2"/>
        <v>0</v>
      </c>
      <c r="N31" s="115"/>
    </row>
    <row r="32" spans="1:14" ht="29.25" customHeight="1" x14ac:dyDescent="0.2">
      <c r="A32" s="156" t="s">
        <v>98</v>
      </c>
      <c r="B32" s="327"/>
      <c r="C32" s="320"/>
      <c r="D32" s="372"/>
      <c r="E32" s="213"/>
      <c r="F32" s="124"/>
      <c r="G32" s="124"/>
      <c r="H32" s="124"/>
      <c r="I32" s="155"/>
      <c r="J32" s="155"/>
      <c r="K32" s="119">
        <f t="shared" si="5"/>
        <v>0</v>
      </c>
      <c r="L32" s="119">
        <f t="shared" si="6"/>
        <v>0</v>
      </c>
      <c r="M32" s="119">
        <f t="shared" si="2"/>
        <v>0</v>
      </c>
      <c r="N32" s="115"/>
    </row>
    <row r="33" spans="1:14" ht="30" customHeight="1" x14ac:dyDescent="0.2">
      <c r="A33" s="156" t="s">
        <v>99</v>
      </c>
      <c r="B33" s="327"/>
      <c r="C33" s="333"/>
      <c r="D33" s="354"/>
      <c r="E33" s="213"/>
      <c r="F33" s="124"/>
      <c r="G33" s="124"/>
      <c r="H33" s="124"/>
      <c r="I33" s="155"/>
      <c r="J33" s="155"/>
      <c r="K33" s="119">
        <f t="shared" si="5"/>
        <v>0</v>
      </c>
      <c r="L33" s="119">
        <f t="shared" si="6"/>
        <v>0</v>
      </c>
      <c r="M33" s="119">
        <f t="shared" si="2"/>
        <v>0</v>
      </c>
      <c r="N33" s="115"/>
    </row>
    <row r="34" spans="1:14" ht="25.5" customHeight="1" x14ac:dyDescent="0.2">
      <c r="A34" s="133" t="s">
        <v>18</v>
      </c>
      <c r="B34" s="327"/>
      <c r="C34" s="319" t="s">
        <v>92</v>
      </c>
      <c r="D34" s="353">
        <v>1</v>
      </c>
      <c r="E34" s="213"/>
      <c r="F34" s="124"/>
      <c r="G34" s="124"/>
      <c r="H34" s="124"/>
      <c r="I34" s="155"/>
      <c r="J34" s="155"/>
      <c r="K34" s="119">
        <f t="shared" si="5"/>
        <v>0</v>
      </c>
      <c r="L34" s="119">
        <f t="shared" si="6"/>
        <v>0</v>
      </c>
      <c r="M34" s="119">
        <f t="shared" si="2"/>
        <v>0</v>
      </c>
      <c r="N34" s="115"/>
    </row>
    <row r="35" spans="1:14" ht="25.5" customHeight="1" x14ac:dyDescent="0.2">
      <c r="A35" s="133" t="s">
        <v>100</v>
      </c>
      <c r="B35" s="327"/>
      <c r="C35" s="320"/>
      <c r="D35" s="372"/>
      <c r="E35" s="213"/>
      <c r="F35" s="124"/>
      <c r="G35" s="124"/>
      <c r="H35" s="124"/>
      <c r="I35" s="155"/>
      <c r="J35" s="155"/>
      <c r="K35" s="119">
        <f t="shared" si="5"/>
        <v>0</v>
      </c>
      <c r="L35" s="119">
        <f t="shared" si="6"/>
        <v>0</v>
      </c>
      <c r="M35" s="119">
        <f t="shared" si="2"/>
        <v>0</v>
      </c>
      <c r="N35" s="115"/>
    </row>
    <row r="36" spans="1:14" ht="33" customHeight="1" x14ac:dyDescent="0.2">
      <c r="A36" s="134" t="s">
        <v>61</v>
      </c>
      <c r="B36" s="327"/>
      <c r="C36" s="320"/>
      <c r="D36" s="372"/>
      <c r="E36" s="213"/>
      <c r="F36" s="124"/>
      <c r="G36" s="124"/>
      <c r="H36" s="124"/>
      <c r="I36" s="155"/>
      <c r="J36" s="155"/>
      <c r="K36" s="119">
        <f t="shared" si="5"/>
        <v>0</v>
      </c>
      <c r="L36" s="119">
        <f t="shared" si="6"/>
        <v>0</v>
      </c>
      <c r="M36" s="119">
        <f t="shared" si="2"/>
        <v>0</v>
      </c>
      <c r="N36" s="115"/>
    </row>
    <row r="37" spans="1:14" ht="22.5" customHeight="1" x14ac:dyDescent="0.2">
      <c r="A37" s="134" t="s">
        <v>101</v>
      </c>
      <c r="B37" s="327"/>
      <c r="C37" s="320"/>
      <c r="D37" s="372"/>
      <c r="E37" s="213"/>
      <c r="F37" s="124"/>
      <c r="G37" s="124"/>
      <c r="H37" s="124"/>
      <c r="I37" s="155"/>
      <c r="J37" s="155"/>
      <c r="K37" s="119">
        <f t="shared" si="5"/>
        <v>0</v>
      </c>
      <c r="L37" s="119">
        <f t="shared" si="6"/>
        <v>0</v>
      </c>
      <c r="M37" s="119">
        <f t="shared" si="2"/>
        <v>0</v>
      </c>
      <c r="N37" s="115"/>
    </row>
    <row r="38" spans="1:14" ht="25.5" customHeight="1" x14ac:dyDescent="0.2">
      <c r="A38" s="134" t="s">
        <v>102</v>
      </c>
      <c r="B38" s="327"/>
      <c r="C38" s="333"/>
      <c r="D38" s="354"/>
      <c r="E38" s="213"/>
      <c r="F38" s="124"/>
      <c r="G38" s="124"/>
      <c r="H38" s="124"/>
      <c r="I38" s="155"/>
      <c r="J38" s="155"/>
      <c r="K38" s="119">
        <f t="shared" si="5"/>
        <v>0</v>
      </c>
      <c r="L38" s="119">
        <f t="shared" si="6"/>
        <v>0</v>
      </c>
      <c r="M38" s="119">
        <f t="shared" si="2"/>
        <v>0</v>
      </c>
      <c r="N38" s="115"/>
    </row>
    <row r="39" spans="1:14" ht="33.75" customHeight="1" x14ac:dyDescent="0.2">
      <c r="A39" s="133" t="s">
        <v>65</v>
      </c>
      <c r="B39" s="327"/>
      <c r="C39" s="319" t="s">
        <v>105</v>
      </c>
      <c r="D39" s="353">
        <v>1</v>
      </c>
      <c r="E39" s="213"/>
      <c r="F39" s="124"/>
      <c r="G39" s="124"/>
      <c r="H39" s="124"/>
      <c r="I39" s="155"/>
      <c r="J39" s="155"/>
      <c r="K39" s="119">
        <f t="shared" si="5"/>
        <v>0</v>
      </c>
      <c r="L39" s="119">
        <f t="shared" si="6"/>
        <v>0</v>
      </c>
      <c r="M39" s="119">
        <f t="shared" si="2"/>
        <v>0</v>
      </c>
      <c r="N39" s="115"/>
    </row>
    <row r="40" spans="1:14" ht="20.25" customHeight="1" x14ac:dyDescent="0.2">
      <c r="A40" s="159" t="s">
        <v>103</v>
      </c>
      <c r="B40" s="327"/>
      <c r="C40" s="333"/>
      <c r="D40" s="354"/>
      <c r="E40" s="213"/>
      <c r="F40" s="124"/>
      <c r="G40" s="124"/>
      <c r="H40" s="124"/>
      <c r="I40" s="155"/>
      <c r="J40" s="155"/>
      <c r="K40" s="119">
        <f t="shared" si="5"/>
        <v>0</v>
      </c>
      <c r="L40" s="119">
        <f t="shared" si="6"/>
        <v>0</v>
      </c>
      <c r="M40" s="119">
        <f t="shared" si="2"/>
        <v>0</v>
      </c>
      <c r="N40" s="115"/>
    </row>
    <row r="41" spans="1:14" ht="23.25" customHeight="1" x14ac:dyDescent="0.2">
      <c r="A41" s="134" t="s">
        <v>104</v>
      </c>
      <c r="B41" s="327"/>
      <c r="C41" s="319" t="s">
        <v>97</v>
      </c>
      <c r="D41" s="353">
        <v>1</v>
      </c>
      <c r="E41" s="213"/>
      <c r="F41" s="124"/>
      <c r="G41" s="124"/>
      <c r="H41" s="124"/>
      <c r="I41" s="155"/>
      <c r="J41" s="155"/>
      <c r="K41" s="119">
        <f t="shared" si="5"/>
        <v>0</v>
      </c>
      <c r="L41" s="119">
        <f t="shared" si="6"/>
        <v>0</v>
      </c>
      <c r="M41" s="119">
        <f t="shared" si="2"/>
        <v>0</v>
      </c>
      <c r="N41" s="115"/>
    </row>
    <row r="42" spans="1:14" ht="44.25" customHeight="1" thickBot="1" x14ac:dyDescent="0.25">
      <c r="A42" s="161" t="s">
        <v>67</v>
      </c>
      <c r="B42" s="327"/>
      <c r="C42" s="320"/>
      <c r="D42" s="372"/>
      <c r="E42" s="216"/>
      <c r="F42" s="162"/>
      <c r="G42" s="162"/>
      <c r="H42" s="162"/>
      <c r="I42" s="163"/>
      <c r="J42" s="163"/>
      <c r="K42" s="119">
        <f t="shared" si="5"/>
        <v>0</v>
      </c>
      <c r="L42" s="119">
        <f t="shared" si="6"/>
        <v>0</v>
      </c>
      <c r="M42" s="119">
        <f t="shared" si="2"/>
        <v>0</v>
      </c>
      <c r="N42" s="115"/>
    </row>
    <row r="43" spans="1:14" ht="25.5" customHeight="1" thickBot="1" x14ac:dyDescent="0.25">
      <c r="A43" s="334" t="s">
        <v>21</v>
      </c>
      <c r="B43" s="335"/>
      <c r="C43" s="335"/>
      <c r="D43" s="335"/>
      <c r="E43" s="335"/>
      <c r="F43" s="335"/>
      <c r="G43" s="335"/>
      <c r="H43" s="335"/>
      <c r="I43" s="335"/>
      <c r="J43" s="336"/>
      <c r="K43" s="151">
        <f>SUM(K8:K42)</f>
        <v>0</v>
      </c>
      <c r="L43" s="151">
        <f>SUM(L8:L42)</f>
        <v>0</v>
      </c>
      <c r="M43" s="151">
        <f>SUM(M8:M42)</f>
        <v>0</v>
      </c>
      <c r="N43" s="150"/>
    </row>
    <row r="44" spans="1:14" ht="17.25" customHeight="1" x14ac:dyDescent="0.25">
      <c r="A44" s="149"/>
    </row>
    <row r="45" spans="1:14" ht="18" x14ac:dyDescent="0.2">
      <c r="A45" s="316" t="s">
        <v>119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8"/>
    </row>
    <row r="46" spans="1:14" x14ac:dyDescent="0.2">
      <c r="A46" s="115"/>
      <c r="B46" s="115"/>
      <c r="C46" s="115"/>
      <c r="D46" s="203"/>
      <c r="E46" s="203"/>
      <c r="F46" s="115"/>
      <c r="G46" s="115"/>
      <c r="H46" s="115"/>
      <c r="I46" s="115"/>
      <c r="J46" s="115"/>
      <c r="K46" s="115"/>
      <c r="L46" s="115"/>
      <c r="M46" s="115"/>
    </row>
    <row r="47" spans="1:14" x14ac:dyDescent="0.2">
      <c r="A47" s="115"/>
      <c r="B47" s="115"/>
      <c r="C47" s="115"/>
      <c r="D47" s="203"/>
      <c r="E47" s="203"/>
      <c r="F47" s="115"/>
      <c r="G47" s="115"/>
      <c r="H47" s="115"/>
      <c r="I47" s="115"/>
      <c r="J47" s="115"/>
      <c r="K47" s="115"/>
      <c r="L47" s="115"/>
      <c r="M47" s="115"/>
    </row>
    <row r="48" spans="1:14" x14ac:dyDescent="0.2">
      <c r="A48" s="115"/>
      <c r="B48" s="115"/>
      <c r="C48" s="115"/>
      <c r="D48" s="203"/>
      <c r="E48" s="203"/>
      <c r="F48" s="115"/>
      <c r="G48" s="115"/>
      <c r="H48" s="115"/>
      <c r="I48" s="115"/>
      <c r="J48" s="115"/>
      <c r="K48" s="115"/>
      <c r="L48" s="115"/>
      <c r="M48" s="115"/>
    </row>
    <row r="49" spans="1:13" x14ac:dyDescent="0.2">
      <c r="A49" s="115"/>
      <c r="B49" s="115"/>
      <c r="C49" s="115"/>
      <c r="D49" s="203"/>
      <c r="E49" s="203"/>
      <c r="F49" s="115"/>
      <c r="G49" s="115"/>
      <c r="H49" s="115"/>
      <c r="I49" s="115"/>
      <c r="J49" s="115"/>
      <c r="K49" s="115"/>
      <c r="L49" s="115"/>
      <c r="M49" s="115"/>
    </row>
    <row r="50" spans="1:13" x14ac:dyDescent="0.2">
      <c r="A50" s="115"/>
      <c r="B50" s="115"/>
      <c r="C50" s="115"/>
      <c r="D50" s="203"/>
      <c r="E50" s="203"/>
      <c r="F50" s="115"/>
      <c r="G50" s="115"/>
      <c r="H50" s="115"/>
      <c r="I50" s="115"/>
      <c r="J50" s="115"/>
      <c r="K50" s="115"/>
      <c r="L50" s="115"/>
      <c r="M50" s="115"/>
    </row>
  </sheetData>
  <mergeCells count="39">
    <mergeCell ref="A45:M45"/>
    <mergeCell ref="C41:C42"/>
    <mergeCell ref="B8:B20"/>
    <mergeCell ref="C8:C10"/>
    <mergeCell ref="B30:B42"/>
    <mergeCell ref="B21:B29"/>
    <mergeCell ref="C21:C24"/>
    <mergeCell ref="C14:C15"/>
    <mergeCell ref="C39:C40"/>
    <mergeCell ref="C34:C38"/>
    <mergeCell ref="D34:D38"/>
    <mergeCell ref="A43:J43"/>
    <mergeCell ref="A1:M1"/>
    <mergeCell ref="A2:M2"/>
    <mergeCell ref="E5:F5"/>
    <mergeCell ref="C25:C26"/>
    <mergeCell ref="C11:C13"/>
    <mergeCell ref="A7:D7"/>
    <mergeCell ref="D8:D10"/>
    <mergeCell ref="D11:D13"/>
    <mergeCell ref="D21:D24"/>
    <mergeCell ref="D14:D15"/>
    <mergeCell ref="D16:D20"/>
    <mergeCell ref="A3:M3"/>
    <mergeCell ref="K6:L6"/>
    <mergeCell ref="K5:M5"/>
    <mergeCell ref="M7:N7"/>
    <mergeCell ref="G5:H5"/>
    <mergeCell ref="A4:M4"/>
    <mergeCell ref="D41:D42"/>
    <mergeCell ref="C30:C33"/>
    <mergeCell ref="D30:D33"/>
    <mergeCell ref="D39:D40"/>
    <mergeCell ref="I5:J5"/>
    <mergeCell ref="E7:J7"/>
    <mergeCell ref="C16:C20"/>
    <mergeCell ref="C27:C29"/>
    <mergeCell ref="D27:D29"/>
    <mergeCell ref="D25:D26"/>
  </mergeCells>
  <pageMargins left="0.23622047244094491" right="0.23622047244094491" top="0.74803149606299213" bottom="0.74803149606299213" header="0.31496062992125984" footer="0.31496062992125984"/>
  <pageSetup paperSize="9" scale="60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3" zoomScale="75" zoomScaleNormal="70" workbookViewId="0">
      <selection activeCell="D6" sqref="D6"/>
    </sheetView>
  </sheetViews>
  <sheetFormatPr defaultRowHeight="12.75" x14ac:dyDescent="0.2"/>
  <cols>
    <col min="1" max="1" width="71.140625" style="146" customWidth="1"/>
    <col min="2" max="2" width="9.28515625" style="146" customWidth="1"/>
    <col min="3" max="3" width="9.5703125" style="146" customWidth="1"/>
    <col min="4" max="4" width="17.140625" style="202" customWidth="1"/>
    <col min="5" max="5" width="9.140625" style="202"/>
    <col min="6" max="8" width="9.140625" style="146"/>
    <col min="9" max="10" width="9.140625" style="146" customWidth="1"/>
    <col min="11" max="11" width="10.140625" style="146" customWidth="1"/>
    <col min="12" max="12" width="11.7109375" style="146" customWidth="1"/>
    <col min="13" max="13" width="11.42578125" style="146" customWidth="1"/>
    <col min="14" max="14" width="9.140625" style="146" hidden="1" customWidth="1"/>
    <col min="15" max="16384" width="9.140625" style="146"/>
  </cols>
  <sheetData>
    <row r="1" spans="1:14" s="143" customFormat="1" ht="33.75" customHeight="1" x14ac:dyDescent="0.2">
      <c r="A1" s="337" t="s">
        <v>69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9"/>
      <c r="N1" s="116"/>
    </row>
    <row r="2" spans="1:14" s="144" customFormat="1" ht="43.5" customHeight="1" x14ac:dyDescent="0.2">
      <c r="A2" s="340" t="s">
        <v>107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125"/>
    </row>
    <row r="3" spans="1:14" s="145" customFormat="1" ht="30" customHeight="1" x14ac:dyDescent="0.2">
      <c r="A3" s="355" t="s">
        <v>108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131"/>
    </row>
    <row r="4" spans="1:14" s="143" customFormat="1" ht="25.5" customHeight="1" x14ac:dyDescent="0.2">
      <c r="A4" s="369" t="s">
        <v>122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1"/>
      <c r="N4" s="116"/>
    </row>
    <row r="5" spans="1:14" ht="20.25" x14ac:dyDescent="0.3">
      <c r="A5" s="164" t="s">
        <v>155</v>
      </c>
      <c r="B5" s="141"/>
      <c r="C5" s="142"/>
      <c r="D5" s="201"/>
      <c r="E5" s="343" t="s">
        <v>0</v>
      </c>
      <c r="F5" s="344"/>
      <c r="G5" s="362" t="s">
        <v>1</v>
      </c>
      <c r="H5" s="363"/>
      <c r="I5" s="364" t="s">
        <v>2</v>
      </c>
      <c r="J5" s="365"/>
      <c r="K5" s="359"/>
      <c r="L5" s="360"/>
      <c r="M5" s="361"/>
      <c r="N5" s="115"/>
    </row>
    <row r="6" spans="1:14" s="147" customFormat="1" ht="82.5" customHeight="1" x14ac:dyDescent="0.2">
      <c r="A6" s="127" t="s">
        <v>9</v>
      </c>
      <c r="B6" s="153" t="s">
        <v>14</v>
      </c>
      <c r="C6" s="154" t="s">
        <v>3</v>
      </c>
      <c r="D6" s="152" t="s">
        <v>111</v>
      </c>
      <c r="E6" s="135" t="s">
        <v>4</v>
      </c>
      <c r="F6" s="136" t="s">
        <v>5</v>
      </c>
      <c r="G6" s="137" t="s">
        <v>4</v>
      </c>
      <c r="H6" s="138" t="s">
        <v>5</v>
      </c>
      <c r="I6" s="139" t="s">
        <v>4</v>
      </c>
      <c r="J6" s="140" t="s">
        <v>5</v>
      </c>
      <c r="K6" s="357" t="s">
        <v>10</v>
      </c>
      <c r="L6" s="358"/>
      <c r="M6" s="128"/>
      <c r="N6" s="129"/>
    </row>
    <row r="7" spans="1:14" s="148" customFormat="1" ht="68.25" customHeight="1" x14ac:dyDescent="0.2">
      <c r="A7" s="347" t="s">
        <v>112</v>
      </c>
      <c r="B7" s="348"/>
      <c r="C7" s="348"/>
      <c r="D7" s="349"/>
      <c r="E7" s="366" t="s">
        <v>75</v>
      </c>
      <c r="F7" s="367"/>
      <c r="G7" s="367"/>
      <c r="H7" s="367"/>
      <c r="I7" s="367"/>
      <c r="J7" s="368"/>
      <c r="K7" s="132" t="s">
        <v>4</v>
      </c>
      <c r="L7" s="132" t="s">
        <v>15</v>
      </c>
      <c r="M7" s="357" t="s">
        <v>10</v>
      </c>
      <c r="N7" s="358"/>
    </row>
    <row r="8" spans="1:14" s="148" customFormat="1" ht="25.5" customHeight="1" x14ac:dyDescent="0.2">
      <c r="A8" s="165" t="s">
        <v>89</v>
      </c>
      <c r="B8" s="321" t="s">
        <v>6</v>
      </c>
      <c r="C8" s="324" t="s">
        <v>120</v>
      </c>
      <c r="D8" s="350">
        <v>1</v>
      </c>
      <c r="E8" s="207">
        <v>1</v>
      </c>
      <c r="F8" s="117">
        <v>0</v>
      </c>
      <c r="G8" s="121"/>
      <c r="H8" s="121"/>
      <c r="I8" s="122"/>
      <c r="J8" s="123"/>
      <c r="K8" s="119">
        <f t="shared" ref="K8:K20" si="0">SUM(E8)</f>
        <v>1</v>
      </c>
      <c r="L8" s="119">
        <f t="shared" ref="L8:L20" si="1">SUM(F8)</f>
        <v>0</v>
      </c>
      <c r="M8" s="119">
        <f t="shared" ref="M8:M42" si="2">SUM(K8,L8)</f>
        <v>1</v>
      </c>
      <c r="N8" s="118"/>
    </row>
    <row r="9" spans="1:14" s="148" customFormat="1" ht="30.75" customHeight="1" x14ac:dyDescent="0.2">
      <c r="A9" s="133" t="s">
        <v>78</v>
      </c>
      <c r="B9" s="322"/>
      <c r="C9" s="325"/>
      <c r="D9" s="351"/>
      <c r="E9" s="207">
        <v>1</v>
      </c>
      <c r="F9" s="117">
        <v>0</v>
      </c>
      <c r="G9" s="121"/>
      <c r="H9" s="121"/>
      <c r="I9" s="122"/>
      <c r="J9" s="123"/>
      <c r="K9" s="119">
        <f t="shared" si="0"/>
        <v>1</v>
      </c>
      <c r="L9" s="119">
        <f t="shared" si="1"/>
        <v>0</v>
      </c>
      <c r="M9" s="119">
        <f t="shared" si="2"/>
        <v>1</v>
      </c>
      <c r="N9" s="118"/>
    </row>
    <row r="10" spans="1:14" s="148" customFormat="1" ht="34.5" customHeight="1" x14ac:dyDescent="0.2">
      <c r="A10" s="133" t="s">
        <v>79</v>
      </c>
      <c r="B10" s="322"/>
      <c r="C10" s="325"/>
      <c r="D10" s="352"/>
      <c r="E10" s="207">
        <v>0</v>
      </c>
      <c r="F10" s="117">
        <v>1</v>
      </c>
      <c r="G10" s="121"/>
      <c r="H10" s="121"/>
      <c r="I10" s="122"/>
      <c r="J10" s="123"/>
      <c r="K10" s="119">
        <f t="shared" si="0"/>
        <v>0</v>
      </c>
      <c r="L10" s="119">
        <f t="shared" si="1"/>
        <v>1</v>
      </c>
      <c r="M10" s="119">
        <f t="shared" si="2"/>
        <v>1</v>
      </c>
      <c r="N10" s="118"/>
    </row>
    <row r="11" spans="1:14" s="148" customFormat="1" ht="32.25" customHeight="1" x14ac:dyDescent="0.2">
      <c r="A11" s="159" t="s">
        <v>90</v>
      </c>
      <c r="B11" s="322"/>
      <c r="C11" s="346" t="s">
        <v>92</v>
      </c>
      <c r="D11" s="350">
        <v>1</v>
      </c>
      <c r="E11" s="207">
        <v>1</v>
      </c>
      <c r="F11" s="117">
        <v>0</v>
      </c>
      <c r="G11" s="121"/>
      <c r="H11" s="121"/>
      <c r="I11" s="122"/>
      <c r="J11" s="123"/>
      <c r="K11" s="119">
        <f t="shared" si="0"/>
        <v>1</v>
      </c>
      <c r="L11" s="119">
        <f t="shared" si="1"/>
        <v>0</v>
      </c>
      <c r="M11" s="119">
        <f t="shared" si="2"/>
        <v>1</v>
      </c>
      <c r="N11" s="118"/>
    </row>
    <row r="12" spans="1:14" s="148" customFormat="1" ht="29.25" customHeight="1" x14ac:dyDescent="0.2">
      <c r="A12" s="159" t="s">
        <v>91</v>
      </c>
      <c r="B12" s="322"/>
      <c r="C12" s="346"/>
      <c r="D12" s="351"/>
      <c r="E12" s="207">
        <v>1</v>
      </c>
      <c r="F12" s="117">
        <v>0</v>
      </c>
      <c r="G12" s="121"/>
      <c r="H12" s="121"/>
      <c r="I12" s="122"/>
      <c r="J12" s="123"/>
      <c r="K12" s="119">
        <f t="shared" si="0"/>
        <v>1</v>
      </c>
      <c r="L12" s="119">
        <f t="shared" si="1"/>
        <v>0</v>
      </c>
      <c r="M12" s="119">
        <f t="shared" si="2"/>
        <v>1</v>
      </c>
      <c r="N12" s="118"/>
    </row>
    <row r="13" spans="1:14" s="148" customFormat="1" ht="23.25" customHeight="1" x14ac:dyDescent="0.2">
      <c r="A13" s="134" t="s">
        <v>20</v>
      </c>
      <c r="B13" s="322"/>
      <c r="C13" s="346"/>
      <c r="D13" s="352"/>
      <c r="E13" s="207">
        <v>0</v>
      </c>
      <c r="F13" s="117">
        <v>0</v>
      </c>
      <c r="G13" s="121"/>
      <c r="H13" s="121"/>
      <c r="I13" s="122"/>
      <c r="J13" s="123"/>
      <c r="K13" s="119">
        <f t="shared" si="0"/>
        <v>0</v>
      </c>
      <c r="L13" s="119">
        <f t="shared" si="1"/>
        <v>0</v>
      </c>
      <c r="M13" s="119">
        <f t="shared" si="2"/>
        <v>0</v>
      </c>
      <c r="N13" s="118"/>
    </row>
    <row r="14" spans="1:14" s="148" customFormat="1" ht="22.5" customHeight="1" x14ac:dyDescent="0.2">
      <c r="A14" s="133" t="s">
        <v>94</v>
      </c>
      <c r="B14" s="322"/>
      <c r="C14" s="324" t="s">
        <v>93</v>
      </c>
      <c r="D14" s="350">
        <v>1</v>
      </c>
      <c r="E14" s="207">
        <v>1</v>
      </c>
      <c r="F14" s="117">
        <v>0</v>
      </c>
      <c r="G14" s="121"/>
      <c r="H14" s="121"/>
      <c r="I14" s="122"/>
      <c r="J14" s="123"/>
      <c r="K14" s="119">
        <f t="shared" si="0"/>
        <v>1</v>
      </c>
      <c r="L14" s="119">
        <f t="shared" si="1"/>
        <v>0</v>
      </c>
      <c r="M14" s="119">
        <f t="shared" si="2"/>
        <v>1</v>
      </c>
      <c r="N14" s="118"/>
    </row>
    <row r="15" spans="1:14" s="148" customFormat="1" ht="25.5" customHeight="1" x14ac:dyDescent="0.2">
      <c r="A15" s="133" t="s">
        <v>46</v>
      </c>
      <c r="B15" s="322"/>
      <c r="C15" s="325"/>
      <c r="D15" s="351"/>
      <c r="E15" s="207">
        <v>1</v>
      </c>
      <c r="F15" s="117">
        <v>0</v>
      </c>
      <c r="G15" s="121"/>
      <c r="H15" s="121"/>
      <c r="I15" s="122"/>
      <c r="J15" s="123"/>
      <c r="K15" s="119">
        <f t="shared" si="0"/>
        <v>1</v>
      </c>
      <c r="L15" s="119">
        <f t="shared" si="1"/>
        <v>0</v>
      </c>
      <c r="M15" s="119">
        <f t="shared" si="2"/>
        <v>1</v>
      </c>
      <c r="N15" s="118"/>
    </row>
    <row r="16" spans="1:14" s="148" customFormat="1" ht="25.5" customHeight="1" x14ac:dyDescent="0.2">
      <c r="A16" s="134" t="s">
        <v>113</v>
      </c>
      <c r="B16" s="322"/>
      <c r="C16" s="324" t="s">
        <v>97</v>
      </c>
      <c r="D16" s="350">
        <v>1</v>
      </c>
      <c r="E16" s="207">
        <v>1</v>
      </c>
      <c r="F16" s="117">
        <v>0</v>
      </c>
      <c r="G16" s="121"/>
      <c r="H16" s="121"/>
      <c r="I16" s="122"/>
      <c r="J16" s="123"/>
      <c r="K16" s="119">
        <f t="shared" si="0"/>
        <v>1</v>
      </c>
      <c r="L16" s="119">
        <f t="shared" si="1"/>
        <v>0</v>
      </c>
      <c r="M16" s="119">
        <f t="shared" si="2"/>
        <v>1</v>
      </c>
      <c r="N16" s="118"/>
    </row>
    <row r="17" spans="1:14" s="148" customFormat="1" ht="25.5" customHeight="1" x14ac:dyDescent="0.2">
      <c r="A17" s="134" t="s">
        <v>114</v>
      </c>
      <c r="B17" s="322"/>
      <c r="C17" s="325"/>
      <c r="D17" s="351"/>
      <c r="E17" s="207">
        <v>0</v>
      </c>
      <c r="F17" s="117">
        <v>0</v>
      </c>
      <c r="G17" s="121"/>
      <c r="H17" s="121"/>
      <c r="I17" s="122"/>
      <c r="J17" s="123"/>
      <c r="K17" s="119">
        <f t="shared" si="0"/>
        <v>0</v>
      </c>
      <c r="L17" s="119">
        <f t="shared" si="1"/>
        <v>0</v>
      </c>
      <c r="M17" s="119">
        <f t="shared" si="2"/>
        <v>0</v>
      </c>
      <c r="N17" s="118"/>
    </row>
    <row r="18" spans="1:14" s="148" customFormat="1" ht="33" customHeight="1" x14ac:dyDescent="0.2">
      <c r="A18" s="134" t="s">
        <v>115</v>
      </c>
      <c r="B18" s="322"/>
      <c r="C18" s="325"/>
      <c r="D18" s="351"/>
      <c r="E18" s="207">
        <v>1</v>
      </c>
      <c r="F18" s="117">
        <v>0</v>
      </c>
      <c r="G18" s="121"/>
      <c r="H18" s="121"/>
      <c r="I18" s="122"/>
      <c r="J18" s="123"/>
      <c r="K18" s="119">
        <f t="shared" si="0"/>
        <v>1</v>
      </c>
      <c r="L18" s="119">
        <f t="shared" si="1"/>
        <v>0</v>
      </c>
      <c r="M18" s="119">
        <f t="shared" si="2"/>
        <v>1</v>
      </c>
      <c r="N18" s="118"/>
    </row>
    <row r="19" spans="1:14" s="148" customFormat="1" ht="26.25" customHeight="1" x14ac:dyDescent="0.2">
      <c r="A19" s="134" t="s">
        <v>116</v>
      </c>
      <c r="B19" s="322"/>
      <c r="C19" s="325"/>
      <c r="D19" s="351"/>
      <c r="E19" s="207">
        <v>1</v>
      </c>
      <c r="F19" s="117">
        <v>0</v>
      </c>
      <c r="G19" s="121"/>
      <c r="H19" s="121"/>
      <c r="I19" s="122"/>
      <c r="J19" s="123"/>
      <c r="K19" s="119">
        <f t="shared" si="0"/>
        <v>1</v>
      </c>
      <c r="L19" s="119">
        <f t="shared" si="1"/>
        <v>0</v>
      </c>
      <c r="M19" s="119">
        <f t="shared" si="2"/>
        <v>1</v>
      </c>
      <c r="N19" s="118"/>
    </row>
    <row r="20" spans="1:14" s="148" customFormat="1" ht="25.5" customHeight="1" x14ac:dyDescent="0.2">
      <c r="A20" s="134" t="s">
        <v>117</v>
      </c>
      <c r="B20" s="323"/>
      <c r="C20" s="373"/>
      <c r="D20" s="352"/>
      <c r="E20" s="207">
        <v>0</v>
      </c>
      <c r="F20" s="117">
        <v>0</v>
      </c>
      <c r="G20" s="121"/>
      <c r="H20" s="121"/>
      <c r="I20" s="122"/>
      <c r="J20" s="123"/>
      <c r="K20" s="119">
        <f t="shared" si="0"/>
        <v>0</v>
      </c>
      <c r="L20" s="119">
        <f t="shared" si="1"/>
        <v>0</v>
      </c>
      <c r="M20" s="119">
        <f t="shared" si="2"/>
        <v>0</v>
      </c>
      <c r="N20" s="118"/>
    </row>
    <row r="21" spans="1:14" s="148" customFormat="1" ht="25.5" customHeight="1" x14ac:dyDescent="0.2">
      <c r="A21" s="159" t="s">
        <v>76</v>
      </c>
      <c r="B21" s="328" t="s">
        <v>8</v>
      </c>
      <c r="C21" s="330" t="s">
        <v>120</v>
      </c>
      <c r="D21" s="350">
        <v>1</v>
      </c>
      <c r="E21" s="211"/>
      <c r="F21" s="157"/>
      <c r="G21" s="158">
        <v>0</v>
      </c>
      <c r="H21" s="158">
        <v>0</v>
      </c>
      <c r="I21" s="122"/>
      <c r="J21" s="123"/>
      <c r="K21" s="119">
        <f t="shared" ref="K21:K29" si="3">SUM(G21)</f>
        <v>0</v>
      </c>
      <c r="L21" s="119">
        <f t="shared" ref="L21:L29" si="4">SUM(H21)</f>
        <v>0</v>
      </c>
      <c r="M21" s="119">
        <f t="shared" si="2"/>
        <v>0</v>
      </c>
      <c r="N21" s="118"/>
    </row>
    <row r="22" spans="1:14" s="148" customFormat="1" ht="24" customHeight="1" x14ac:dyDescent="0.2">
      <c r="A22" s="159" t="s">
        <v>77</v>
      </c>
      <c r="B22" s="329"/>
      <c r="C22" s="331"/>
      <c r="D22" s="351"/>
      <c r="E22" s="211"/>
      <c r="F22" s="157"/>
      <c r="G22" s="158">
        <v>0</v>
      </c>
      <c r="H22" s="158">
        <v>0</v>
      </c>
      <c r="I22" s="122"/>
      <c r="J22" s="123"/>
      <c r="K22" s="119">
        <f t="shared" si="3"/>
        <v>0</v>
      </c>
      <c r="L22" s="119">
        <f t="shared" si="4"/>
        <v>0</v>
      </c>
      <c r="M22" s="119">
        <f t="shared" si="2"/>
        <v>0</v>
      </c>
      <c r="N22" s="118"/>
    </row>
    <row r="23" spans="1:14" s="148" customFormat="1" ht="27.75" customHeight="1" x14ac:dyDescent="0.2">
      <c r="A23" s="133" t="s">
        <v>51</v>
      </c>
      <c r="B23" s="329"/>
      <c r="C23" s="331"/>
      <c r="D23" s="351"/>
      <c r="E23" s="208"/>
      <c r="F23" s="121"/>
      <c r="G23" s="158">
        <v>0</v>
      </c>
      <c r="H23" s="158">
        <v>0</v>
      </c>
      <c r="I23" s="122"/>
      <c r="J23" s="123"/>
      <c r="K23" s="119">
        <f t="shared" si="3"/>
        <v>0</v>
      </c>
      <c r="L23" s="119">
        <f t="shared" si="4"/>
        <v>0</v>
      </c>
      <c r="M23" s="119">
        <f t="shared" si="2"/>
        <v>0</v>
      </c>
      <c r="N23" s="118"/>
    </row>
    <row r="24" spans="1:14" ht="24.75" customHeight="1" x14ac:dyDescent="0.2">
      <c r="A24" s="134" t="s">
        <v>52</v>
      </c>
      <c r="B24" s="329"/>
      <c r="C24" s="332"/>
      <c r="D24" s="352"/>
      <c r="E24" s="213"/>
      <c r="F24" s="124"/>
      <c r="G24" s="115">
        <v>1</v>
      </c>
      <c r="H24" s="115">
        <v>0</v>
      </c>
      <c r="I24" s="124"/>
      <c r="J24" s="124"/>
      <c r="K24" s="119">
        <f t="shared" si="3"/>
        <v>1</v>
      </c>
      <c r="L24" s="119">
        <f t="shared" si="4"/>
        <v>0</v>
      </c>
      <c r="M24" s="119">
        <f t="shared" si="2"/>
        <v>1</v>
      </c>
      <c r="N24" s="115"/>
    </row>
    <row r="25" spans="1:14" ht="25.5" customHeight="1" x14ac:dyDescent="0.2">
      <c r="A25" s="160" t="s">
        <v>95</v>
      </c>
      <c r="B25" s="329"/>
      <c r="C25" s="345" t="s">
        <v>92</v>
      </c>
      <c r="D25" s="353">
        <v>1</v>
      </c>
      <c r="E25" s="213"/>
      <c r="F25" s="124"/>
      <c r="G25" s="115">
        <v>0</v>
      </c>
      <c r="H25" s="115">
        <v>1</v>
      </c>
      <c r="I25" s="124"/>
      <c r="J25" s="124"/>
      <c r="K25" s="119">
        <f t="shared" si="3"/>
        <v>0</v>
      </c>
      <c r="L25" s="119">
        <f t="shared" si="4"/>
        <v>1</v>
      </c>
      <c r="M25" s="119">
        <f t="shared" si="2"/>
        <v>1</v>
      </c>
      <c r="N25" s="115"/>
    </row>
    <row r="26" spans="1:14" ht="25.5" customHeight="1" x14ac:dyDescent="0.2">
      <c r="A26" s="133" t="s">
        <v>54</v>
      </c>
      <c r="B26" s="329"/>
      <c r="C26" s="345"/>
      <c r="D26" s="354"/>
      <c r="E26" s="213"/>
      <c r="F26" s="124"/>
      <c r="G26" s="115">
        <v>0</v>
      </c>
      <c r="H26" s="115">
        <v>0</v>
      </c>
      <c r="I26" s="124"/>
      <c r="J26" s="124"/>
      <c r="K26" s="119">
        <f t="shared" si="3"/>
        <v>0</v>
      </c>
      <c r="L26" s="119">
        <f t="shared" si="4"/>
        <v>0</v>
      </c>
      <c r="M26" s="119">
        <f t="shared" si="2"/>
        <v>0</v>
      </c>
      <c r="N26" s="115"/>
    </row>
    <row r="27" spans="1:14" ht="25.5" customHeight="1" x14ac:dyDescent="0.2">
      <c r="A27" s="133" t="s">
        <v>96</v>
      </c>
      <c r="B27" s="329"/>
      <c r="C27" s="374" t="s">
        <v>97</v>
      </c>
      <c r="D27" s="353">
        <v>1</v>
      </c>
      <c r="E27" s="213"/>
      <c r="F27" s="124"/>
      <c r="G27" s="115">
        <v>0</v>
      </c>
      <c r="H27" s="115">
        <v>1</v>
      </c>
      <c r="I27" s="124"/>
      <c r="J27" s="124"/>
      <c r="K27" s="119">
        <f t="shared" si="3"/>
        <v>0</v>
      </c>
      <c r="L27" s="119">
        <f t="shared" si="4"/>
        <v>1</v>
      </c>
      <c r="M27" s="119">
        <f t="shared" si="2"/>
        <v>1</v>
      </c>
      <c r="N27" s="115"/>
    </row>
    <row r="28" spans="1:14" ht="25.5" customHeight="1" x14ac:dyDescent="0.2">
      <c r="A28" s="134" t="s">
        <v>59</v>
      </c>
      <c r="B28" s="329"/>
      <c r="C28" s="375"/>
      <c r="D28" s="372"/>
      <c r="E28" s="213"/>
      <c r="F28" s="124"/>
      <c r="G28" s="115">
        <v>0</v>
      </c>
      <c r="H28" s="115">
        <v>1</v>
      </c>
      <c r="I28" s="124"/>
      <c r="J28" s="124"/>
      <c r="K28" s="119">
        <f t="shared" si="3"/>
        <v>0</v>
      </c>
      <c r="L28" s="119">
        <f t="shared" si="4"/>
        <v>1</v>
      </c>
      <c r="M28" s="119">
        <f t="shared" si="2"/>
        <v>1</v>
      </c>
      <c r="N28" s="115"/>
    </row>
    <row r="29" spans="1:14" ht="35.25" customHeight="1" x14ac:dyDescent="0.2">
      <c r="A29" s="134" t="s">
        <v>60</v>
      </c>
      <c r="B29" s="329"/>
      <c r="C29" s="376"/>
      <c r="D29" s="354"/>
      <c r="E29" s="213"/>
      <c r="F29" s="124"/>
      <c r="G29" s="115">
        <v>0</v>
      </c>
      <c r="H29" s="115">
        <v>0</v>
      </c>
      <c r="I29" s="124"/>
      <c r="J29" s="124"/>
      <c r="K29" s="119">
        <f t="shared" si="3"/>
        <v>0</v>
      </c>
      <c r="L29" s="119">
        <f t="shared" si="4"/>
        <v>0</v>
      </c>
      <c r="M29" s="119">
        <f t="shared" si="2"/>
        <v>0</v>
      </c>
      <c r="N29" s="115"/>
    </row>
    <row r="30" spans="1:14" ht="28.5" customHeight="1" x14ac:dyDescent="0.2">
      <c r="A30" s="134" t="s">
        <v>85</v>
      </c>
      <c r="B30" s="326" t="s">
        <v>13</v>
      </c>
      <c r="C30" s="319" t="s">
        <v>120</v>
      </c>
      <c r="D30" s="353">
        <v>1</v>
      </c>
      <c r="E30" s="213"/>
      <c r="F30" s="124"/>
      <c r="G30" s="124"/>
      <c r="H30" s="124"/>
      <c r="I30" s="155">
        <v>0</v>
      </c>
      <c r="J30" s="155">
        <v>0</v>
      </c>
      <c r="K30" s="119">
        <f t="shared" ref="K30:K42" si="5">SUM(I30)</f>
        <v>0</v>
      </c>
      <c r="L30" s="119">
        <f t="shared" ref="L30:L42" si="6">SUM(J30)</f>
        <v>0</v>
      </c>
      <c r="M30" s="119">
        <f t="shared" si="2"/>
        <v>0</v>
      </c>
      <c r="N30" s="115"/>
    </row>
    <row r="31" spans="1:14" ht="41.25" customHeight="1" x14ac:dyDescent="0.2">
      <c r="A31" s="156" t="s">
        <v>81</v>
      </c>
      <c r="B31" s="327"/>
      <c r="C31" s="320"/>
      <c r="D31" s="372"/>
      <c r="E31" s="213"/>
      <c r="F31" s="124"/>
      <c r="G31" s="124"/>
      <c r="H31" s="124"/>
      <c r="I31" s="155">
        <v>0</v>
      </c>
      <c r="J31" s="155">
        <v>0</v>
      </c>
      <c r="K31" s="119">
        <f t="shared" si="5"/>
        <v>0</v>
      </c>
      <c r="L31" s="119">
        <f t="shared" si="6"/>
        <v>0</v>
      </c>
      <c r="M31" s="119">
        <f t="shared" si="2"/>
        <v>0</v>
      </c>
      <c r="N31" s="115"/>
    </row>
    <row r="32" spans="1:14" ht="29.25" customHeight="1" x14ac:dyDescent="0.2">
      <c r="A32" s="156" t="s">
        <v>98</v>
      </c>
      <c r="B32" s="327"/>
      <c r="C32" s="320"/>
      <c r="D32" s="372"/>
      <c r="E32" s="213"/>
      <c r="F32" s="124"/>
      <c r="G32" s="124"/>
      <c r="H32" s="124"/>
      <c r="I32" s="155">
        <v>0</v>
      </c>
      <c r="J32" s="155">
        <v>0</v>
      </c>
      <c r="K32" s="119">
        <f t="shared" si="5"/>
        <v>0</v>
      </c>
      <c r="L32" s="119">
        <f t="shared" si="6"/>
        <v>0</v>
      </c>
      <c r="M32" s="119">
        <f t="shared" si="2"/>
        <v>0</v>
      </c>
      <c r="N32" s="115"/>
    </row>
    <row r="33" spans="1:14" ht="30" customHeight="1" x14ac:dyDescent="0.2">
      <c r="A33" s="156" t="s">
        <v>99</v>
      </c>
      <c r="B33" s="327"/>
      <c r="C33" s="333"/>
      <c r="D33" s="354"/>
      <c r="E33" s="213"/>
      <c r="F33" s="124"/>
      <c r="G33" s="124"/>
      <c r="H33" s="124"/>
      <c r="I33" s="155">
        <v>0</v>
      </c>
      <c r="J33" s="155">
        <v>0</v>
      </c>
      <c r="K33" s="119">
        <f t="shared" si="5"/>
        <v>0</v>
      </c>
      <c r="L33" s="119">
        <f t="shared" si="6"/>
        <v>0</v>
      </c>
      <c r="M33" s="119">
        <f t="shared" si="2"/>
        <v>0</v>
      </c>
      <c r="N33" s="115"/>
    </row>
    <row r="34" spans="1:14" ht="25.5" customHeight="1" x14ac:dyDescent="0.2">
      <c r="A34" s="133" t="s">
        <v>18</v>
      </c>
      <c r="B34" s="327"/>
      <c r="C34" s="319" t="s">
        <v>92</v>
      </c>
      <c r="D34" s="353">
        <v>1</v>
      </c>
      <c r="E34" s="213"/>
      <c r="F34" s="124"/>
      <c r="G34" s="124"/>
      <c r="H34" s="124"/>
      <c r="I34" s="155">
        <v>0</v>
      </c>
      <c r="J34" s="155">
        <v>0</v>
      </c>
      <c r="K34" s="119">
        <f t="shared" si="5"/>
        <v>0</v>
      </c>
      <c r="L34" s="119">
        <f t="shared" si="6"/>
        <v>0</v>
      </c>
      <c r="M34" s="119">
        <f t="shared" si="2"/>
        <v>0</v>
      </c>
      <c r="N34" s="115"/>
    </row>
    <row r="35" spans="1:14" ht="25.5" customHeight="1" x14ac:dyDescent="0.2">
      <c r="A35" s="133" t="s">
        <v>100</v>
      </c>
      <c r="B35" s="327"/>
      <c r="C35" s="320"/>
      <c r="D35" s="372"/>
      <c r="E35" s="213"/>
      <c r="F35" s="124"/>
      <c r="G35" s="124"/>
      <c r="H35" s="124"/>
      <c r="I35" s="155">
        <v>0</v>
      </c>
      <c r="J35" s="155">
        <v>0</v>
      </c>
      <c r="K35" s="119">
        <f t="shared" si="5"/>
        <v>0</v>
      </c>
      <c r="L35" s="119">
        <f t="shared" si="6"/>
        <v>0</v>
      </c>
      <c r="M35" s="119">
        <f t="shared" si="2"/>
        <v>0</v>
      </c>
      <c r="N35" s="115"/>
    </row>
    <row r="36" spans="1:14" ht="33" customHeight="1" x14ac:dyDescent="0.2">
      <c r="A36" s="134" t="s">
        <v>61</v>
      </c>
      <c r="B36" s="327"/>
      <c r="C36" s="320"/>
      <c r="D36" s="372"/>
      <c r="E36" s="213"/>
      <c r="F36" s="124"/>
      <c r="G36" s="124"/>
      <c r="H36" s="124"/>
      <c r="I36" s="155">
        <v>1</v>
      </c>
      <c r="J36" s="155">
        <v>0</v>
      </c>
      <c r="K36" s="119">
        <f t="shared" si="5"/>
        <v>1</v>
      </c>
      <c r="L36" s="119">
        <f t="shared" si="6"/>
        <v>0</v>
      </c>
      <c r="M36" s="119">
        <f t="shared" si="2"/>
        <v>1</v>
      </c>
      <c r="N36" s="115"/>
    </row>
    <row r="37" spans="1:14" ht="22.5" customHeight="1" x14ac:dyDescent="0.2">
      <c r="A37" s="134" t="s">
        <v>101</v>
      </c>
      <c r="B37" s="327"/>
      <c r="C37" s="320"/>
      <c r="D37" s="372"/>
      <c r="E37" s="213"/>
      <c r="F37" s="124"/>
      <c r="G37" s="124"/>
      <c r="H37" s="124"/>
      <c r="I37" s="155">
        <v>1</v>
      </c>
      <c r="J37" s="155">
        <v>0</v>
      </c>
      <c r="K37" s="119">
        <f t="shared" si="5"/>
        <v>1</v>
      </c>
      <c r="L37" s="119">
        <f t="shared" si="6"/>
        <v>0</v>
      </c>
      <c r="M37" s="119">
        <f t="shared" si="2"/>
        <v>1</v>
      </c>
      <c r="N37" s="115"/>
    </row>
    <row r="38" spans="1:14" ht="25.5" customHeight="1" x14ac:dyDescent="0.2">
      <c r="A38" s="134" t="s">
        <v>102</v>
      </c>
      <c r="B38" s="327"/>
      <c r="C38" s="333"/>
      <c r="D38" s="354"/>
      <c r="E38" s="213"/>
      <c r="F38" s="124"/>
      <c r="G38" s="124"/>
      <c r="H38" s="124"/>
      <c r="I38" s="155">
        <v>0</v>
      </c>
      <c r="J38" s="155">
        <v>0</v>
      </c>
      <c r="K38" s="119">
        <f t="shared" si="5"/>
        <v>0</v>
      </c>
      <c r="L38" s="119">
        <f t="shared" si="6"/>
        <v>0</v>
      </c>
      <c r="M38" s="119">
        <f t="shared" si="2"/>
        <v>0</v>
      </c>
      <c r="N38" s="115"/>
    </row>
    <row r="39" spans="1:14" ht="33.75" customHeight="1" x14ac:dyDescent="0.2">
      <c r="A39" s="133" t="s">
        <v>65</v>
      </c>
      <c r="B39" s="327"/>
      <c r="C39" s="319" t="s">
        <v>105</v>
      </c>
      <c r="D39" s="353">
        <v>1</v>
      </c>
      <c r="E39" s="213"/>
      <c r="F39" s="124"/>
      <c r="G39" s="124"/>
      <c r="H39" s="124"/>
      <c r="I39" s="155">
        <v>0</v>
      </c>
      <c r="J39" s="155">
        <v>0</v>
      </c>
      <c r="K39" s="119">
        <f t="shared" si="5"/>
        <v>0</v>
      </c>
      <c r="L39" s="119">
        <f t="shared" si="6"/>
        <v>0</v>
      </c>
      <c r="M39" s="119">
        <f t="shared" si="2"/>
        <v>0</v>
      </c>
      <c r="N39" s="115"/>
    </row>
    <row r="40" spans="1:14" ht="20.25" customHeight="1" x14ac:dyDescent="0.2">
      <c r="A40" s="159" t="s">
        <v>103</v>
      </c>
      <c r="B40" s="327"/>
      <c r="C40" s="333"/>
      <c r="D40" s="354"/>
      <c r="E40" s="213"/>
      <c r="F40" s="124"/>
      <c r="G40" s="124"/>
      <c r="H40" s="124"/>
      <c r="I40" s="155">
        <v>0</v>
      </c>
      <c r="J40" s="155">
        <v>0</v>
      </c>
      <c r="K40" s="119">
        <f t="shared" si="5"/>
        <v>0</v>
      </c>
      <c r="L40" s="119">
        <f t="shared" si="6"/>
        <v>0</v>
      </c>
      <c r="M40" s="119">
        <f t="shared" si="2"/>
        <v>0</v>
      </c>
      <c r="N40" s="115"/>
    </row>
    <row r="41" spans="1:14" ht="23.25" customHeight="1" x14ac:dyDescent="0.2">
      <c r="A41" s="134" t="s">
        <v>104</v>
      </c>
      <c r="B41" s="327"/>
      <c r="C41" s="319" t="s">
        <v>97</v>
      </c>
      <c r="D41" s="353">
        <v>1</v>
      </c>
      <c r="E41" s="213"/>
      <c r="F41" s="124"/>
      <c r="G41" s="124"/>
      <c r="H41" s="124"/>
      <c r="I41" s="155">
        <v>1</v>
      </c>
      <c r="J41" s="155">
        <v>0</v>
      </c>
      <c r="K41" s="119">
        <f t="shared" si="5"/>
        <v>1</v>
      </c>
      <c r="L41" s="119">
        <f t="shared" si="6"/>
        <v>0</v>
      </c>
      <c r="M41" s="119">
        <f t="shared" si="2"/>
        <v>1</v>
      </c>
      <c r="N41" s="115"/>
    </row>
    <row r="42" spans="1:14" ht="44.25" customHeight="1" thickBot="1" x14ac:dyDescent="0.25">
      <c r="A42" s="161" t="s">
        <v>67</v>
      </c>
      <c r="B42" s="327"/>
      <c r="C42" s="320"/>
      <c r="D42" s="372"/>
      <c r="E42" s="216"/>
      <c r="F42" s="162"/>
      <c r="G42" s="162"/>
      <c r="H42" s="162"/>
      <c r="I42" s="163">
        <v>0</v>
      </c>
      <c r="J42" s="163">
        <v>0</v>
      </c>
      <c r="K42" s="119">
        <f t="shared" si="5"/>
        <v>0</v>
      </c>
      <c r="L42" s="119">
        <f t="shared" si="6"/>
        <v>0</v>
      </c>
      <c r="M42" s="119">
        <f t="shared" si="2"/>
        <v>0</v>
      </c>
      <c r="N42" s="115"/>
    </row>
    <row r="43" spans="1:14" ht="25.5" customHeight="1" thickBot="1" x14ac:dyDescent="0.25">
      <c r="A43" s="334" t="s">
        <v>21</v>
      </c>
      <c r="B43" s="335"/>
      <c r="C43" s="335"/>
      <c r="D43" s="335"/>
      <c r="E43" s="335"/>
      <c r="F43" s="335"/>
      <c r="G43" s="335"/>
      <c r="H43" s="335"/>
      <c r="I43" s="335"/>
      <c r="J43" s="336"/>
      <c r="K43" s="151">
        <f>SUM(K8:K42)</f>
        <v>13</v>
      </c>
      <c r="L43" s="151">
        <f>SUM(L8:L42)</f>
        <v>4</v>
      </c>
      <c r="M43" s="151">
        <f>SUM(M8:M42)</f>
        <v>17</v>
      </c>
      <c r="N43" s="150"/>
    </row>
    <row r="44" spans="1:14" ht="17.25" customHeight="1" x14ac:dyDescent="0.25">
      <c r="A44" s="149"/>
    </row>
    <row r="45" spans="1:14" ht="18" x14ac:dyDescent="0.2">
      <c r="A45" s="316" t="s">
        <v>119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8"/>
    </row>
    <row r="46" spans="1:14" x14ac:dyDescent="0.2">
      <c r="A46" s="115" t="s">
        <v>154</v>
      </c>
      <c r="B46" s="115" t="s">
        <v>0</v>
      </c>
      <c r="C46" s="115" t="s">
        <v>120</v>
      </c>
      <c r="D46" s="203"/>
      <c r="E46" s="203"/>
      <c r="F46" s="115"/>
      <c r="G46" s="115"/>
      <c r="H46" s="115"/>
      <c r="I46" s="115"/>
      <c r="J46" s="115"/>
      <c r="K46" s="115"/>
      <c r="L46" s="115"/>
      <c r="M46" s="115"/>
    </row>
    <row r="47" spans="1:14" x14ac:dyDescent="0.2">
      <c r="A47" s="115" t="s">
        <v>153</v>
      </c>
      <c r="B47" s="115" t="s">
        <v>0</v>
      </c>
      <c r="C47" s="115" t="s">
        <v>150</v>
      </c>
      <c r="D47" s="203"/>
      <c r="E47" s="203"/>
      <c r="F47" s="115"/>
      <c r="G47" s="115"/>
      <c r="H47" s="115"/>
      <c r="I47" s="115"/>
      <c r="J47" s="115"/>
      <c r="K47" s="115"/>
      <c r="L47" s="115"/>
      <c r="M47" s="115"/>
    </row>
    <row r="48" spans="1:14" x14ac:dyDescent="0.2">
      <c r="A48" s="115" t="s">
        <v>152</v>
      </c>
      <c r="B48" s="115" t="s">
        <v>0</v>
      </c>
      <c r="C48" s="115" t="s">
        <v>150</v>
      </c>
      <c r="D48" s="203"/>
      <c r="E48" s="203"/>
      <c r="F48" s="115"/>
      <c r="G48" s="115"/>
      <c r="H48" s="115"/>
      <c r="I48" s="115"/>
      <c r="J48" s="115"/>
      <c r="K48" s="115"/>
      <c r="L48" s="115"/>
      <c r="M48" s="115"/>
    </row>
    <row r="49" spans="1:13" x14ac:dyDescent="0.2">
      <c r="A49" s="115" t="s">
        <v>151</v>
      </c>
      <c r="B49" s="115" t="s">
        <v>0</v>
      </c>
      <c r="C49" s="115" t="s">
        <v>150</v>
      </c>
      <c r="D49" s="203"/>
      <c r="E49" s="203"/>
      <c r="F49" s="115"/>
      <c r="G49" s="115"/>
      <c r="H49" s="115"/>
      <c r="I49" s="115"/>
      <c r="J49" s="115"/>
      <c r="K49" s="115"/>
      <c r="L49" s="115"/>
      <c r="M49" s="115"/>
    </row>
    <row r="50" spans="1:13" x14ac:dyDescent="0.2">
      <c r="A50" s="115" t="s">
        <v>149</v>
      </c>
      <c r="B50" s="115" t="s">
        <v>0</v>
      </c>
      <c r="C50" s="115" t="s">
        <v>143</v>
      </c>
      <c r="D50" s="203"/>
      <c r="E50" s="203"/>
      <c r="F50" s="115"/>
      <c r="G50" s="115"/>
      <c r="H50" s="115"/>
      <c r="I50" s="115"/>
      <c r="J50" s="115"/>
      <c r="K50" s="115"/>
      <c r="L50" s="115"/>
      <c r="M50" s="115"/>
    </row>
    <row r="51" spans="1:13" x14ac:dyDescent="0.2">
      <c r="A51" s="155" t="s">
        <v>148</v>
      </c>
      <c r="B51" s="115" t="s">
        <v>0</v>
      </c>
      <c r="C51" s="115" t="s">
        <v>143</v>
      </c>
    </row>
    <row r="52" spans="1:13" x14ac:dyDescent="0.2">
      <c r="A52" s="155" t="s">
        <v>147</v>
      </c>
      <c r="B52" s="115" t="s">
        <v>0</v>
      </c>
      <c r="C52" s="115" t="s">
        <v>143</v>
      </c>
    </row>
    <row r="53" spans="1:13" x14ac:dyDescent="0.2">
      <c r="A53" s="155" t="s">
        <v>146</v>
      </c>
      <c r="B53" s="115" t="s">
        <v>0</v>
      </c>
      <c r="C53" s="115" t="s">
        <v>143</v>
      </c>
    </row>
    <row r="54" spans="1:13" x14ac:dyDescent="0.2">
      <c r="A54" s="155" t="s">
        <v>145</v>
      </c>
      <c r="B54" s="115" t="s">
        <v>0</v>
      </c>
      <c r="C54" s="115" t="s">
        <v>143</v>
      </c>
    </row>
    <row r="55" spans="1:13" x14ac:dyDescent="0.2">
      <c r="A55" s="155" t="s">
        <v>144</v>
      </c>
      <c r="B55" s="115" t="s">
        <v>0</v>
      </c>
      <c r="C55" s="115" t="s">
        <v>143</v>
      </c>
    </row>
  </sheetData>
  <mergeCells count="39">
    <mergeCell ref="A45:M45"/>
    <mergeCell ref="C41:C42"/>
    <mergeCell ref="B8:B20"/>
    <mergeCell ref="C8:C10"/>
    <mergeCell ref="B30:B42"/>
    <mergeCell ref="B21:B29"/>
    <mergeCell ref="C21:C24"/>
    <mergeCell ref="C14:C15"/>
    <mergeCell ref="C39:C40"/>
    <mergeCell ref="C34:C38"/>
    <mergeCell ref="D34:D38"/>
    <mergeCell ref="A43:J43"/>
    <mergeCell ref="A1:M1"/>
    <mergeCell ref="A2:M2"/>
    <mergeCell ref="E5:F5"/>
    <mergeCell ref="C25:C26"/>
    <mergeCell ref="C11:C13"/>
    <mergeCell ref="A7:D7"/>
    <mergeCell ref="D8:D10"/>
    <mergeCell ref="D11:D13"/>
    <mergeCell ref="D21:D24"/>
    <mergeCell ref="D14:D15"/>
    <mergeCell ref="D16:D20"/>
    <mergeCell ref="A3:M3"/>
    <mergeCell ref="K6:L6"/>
    <mergeCell ref="K5:M5"/>
    <mergeCell ref="M7:N7"/>
    <mergeCell ref="G5:H5"/>
    <mergeCell ref="A4:M4"/>
    <mergeCell ref="D41:D42"/>
    <mergeCell ref="C30:C33"/>
    <mergeCell ref="D30:D33"/>
    <mergeCell ref="D39:D40"/>
    <mergeCell ref="I5:J5"/>
    <mergeCell ref="E7:J7"/>
    <mergeCell ref="C16:C20"/>
    <mergeCell ref="C27:C29"/>
    <mergeCell ref="D27:D29"/>
    <mergeCell ref="D25:D26"/>
  </mergeCells>
  <pageMargins left="0.23622047244094491" right="0.23622047244094491" top="0.74803149606299213" bottom="0.74803149606299213" header="0.31496062992125984" footer="0.31496062992125984"/>
  <pageSetup paperSize="9" scale="6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19" zoomScale="75" zoomScaleNormal="70" workbookViewId="0">
      <selection activeCell="D6" sqref="D6"/>
    </sheetView>
  </sheetViews>
  <sheetFormatPr defaultRowHeight="12.75" x14ac:dyDescent="0.2"/>
  <cols>
    <col min="1" max="1" width="71.140625" style="146" customWidth="1"/>
    <col min="2" max="2" width="9.28515625" style="146" customWidth="1"/>
    <col min="3" max="3" width="9.5703125" style="146" customWidth="1"/>
    <col min="4" max="4" width="17.140625" style="202" customWidth="1"/>
    <col min="5" max="8" width="9.140625" style="202"/>
    <col min="9" max="10" width="9.140625" style="202" customWidth="1"/>
    <col min="11" max="11" width="10.140625" style="146" customWidth="1"/>
    <col min="12" max="12" width="11.7109375" style="146" customWidth="1"/>
    <col min="13" max="13" width="11.42578125" style="146" customWidth="1"/>
    <col min="14" max="14" width="9.140625" style="146" hidden="1" customWidth="1"/>
    <col min="15" max="16384" width="9.140625" style="146"/>
  </cols>
  <sheetData>
    <row r="1" spans="1:14" s="143" customFormat="1" ht="33.75" customHeight="1" x14ac:dyDescent="0.2">
      <c r="A1" s="337" t="s">
        <v>69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9"/>
      <c r="N1" s="116"/>
    </row>
    <row r="2" spans="1:14" s="144" customFormat="1" ht="43.5" customHeight="1" x14ac:dyDescent="0.2">
      <c r="A2" s="340" t="s">
        <v>107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125"/>
    </row>
    <row r="3" spans="1:14" s="145" customFormat="1" ht="30" customHeight="1" x14ac:dyDescent="0.2">
      <c r="A3" s="355" t="s">
        <v>108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131"/>
    </row>
    <row r="4" spans="1:14" s="143" customFormat="1" ht="25.5" customHeight="1" x14ac:dyDescent="0.2">
      <c r="A4" s="369" t="s">
        <v>122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1"/>
      <c r="N4" s="116"/>
    </row>
    <row r="5" spans="1:14" ht="20.25" x14ac:dyDescent="0.3">
      <c r="A5" s="164" t="s">
        <v>156</v>
      </c>
      <c r="B5" s="141"/>
      <c r="C5" s="142"/>
      <c r="D5" s="201"/>
      <c r="E5" s="343" t="s">
        <v>0</v>
      </c>
      <c r="F5" s="478"/>
      <c r="G5" s="362" t="s">
        <v>1</v>
      </c>
      <c r="H5" s="479"/>
      <c r="I5" s="364" t="s">
        <v>2</v>
      </c>
      <c r="J5" s="480"/>
      <c r="K5" s="359"/>
      <c r="L5" s="360"/>
      <c r="M5" s="361"/>
      <c r="N5" s="115"/>
    </row>
    <row r="6" spans="1:14" s="147" customFormat="1" ht="82.5" customHeight="1" x14ac:dyDescent="0.2">
      <c r="A6" s="127" t="s">
        <v>9</v>
      </c>
      <c r="B6" s="153" t="s">
        <v>14</v>
      </c>
      <c r="C6" s="154" t="s">
        <v>3</v>
      </c>
      <c r="D6" s="152" t="s">
        <v>111</v>
      </c>
      <c r="E6" s="135" t="s">
        <v>4</v>
      </c>
      <c r="F6" s="136" t="s">
        <v>5</v>
      </c>
      <c r="G6" s="137" t="s">
        <v>4</v>
      </c>
      <c r="H6" s="138" t="s">
        <v>5</v>
      </c>
      <c r="I6" s="139" t="s">
        <v>4</v>
      </c>
      <c r="J6" s="140" t="s">
        <v>5</v>
      </c>
      <c r="K6" s="357" t="s">
        <v>10</v>
      </c>
      <c r="L6" s="358"/>
      <c r="M6" s="128"/>
      <c r="N6" s="129"/>
    </row>
    <row r="7" spans="1:14" s="148" customFormat="1" ht="68.25" customHeight="1" x14ac:dyDescent="0.2">
      <c r="A7" s="347" t="s">
        <v>112</v>
      </c>
      <c r="B7" s="348"/>
      <c r="C7" s="348"/>
      <c r="D7" s="349"/>
      <c r="E7" s="366" t="s">
        <v>75</v>
      </c>
      <c r="F7" s="367"/>
      <c r="G7" s="367"/>
      <c r="H7" s="367"/>
      <c r="I7" s="367"/>
      <c r="J7" s="368"/>
      <c r="K7" s="132" t="s">
        <v>4</v>
      </c>
      <c r="L7" s="132" t="s">
        <v>15</v>
      </c>
      <c r="M7" s="357" t="s">
        <v>10</v>
      </c>
      <c r="N7" s="358"/>
    </row>
    <row r="8" spans="1:14" s="148" customFormat="1" ht="25.5" customHeight="1" x14ac:dyDescent="0.2">
      <c r="A8" s="165" t="s">
        <v>89</v>
      </c>
      <c r="B8" s="321" t="s">
        <v>6</v>
      </c>
      <c r="C8" s="324" t="s">
        <v>120</v>
      </c>
      <c r="D8" s="350">
        <v>1</v>
      </c>
      <c r="E8" s="207">
        <v>1</v>
      </c>
      <c r="F8" s="207"/>
      <c r="G8" s="208"/>
      <c r="H8" s="208"/>
      <c r="I8" s="209"/>
      <c r="J8" s="209"/>
      <c r="K8" s="119">
        <f t="shared" ref="K8:K20" si="0">SUM(E8)</f>
        <v>1</v>
      </c>
      <c r="L8" s="119">
        <f t="shared" ref="L8:L20" si="1">SUM(F8)</f>
        <v>0</v>
      </c>
      <c r="M8" s="119">
        <f t="shared" ref="M8:M42" si="2">SUM(K8,L8)</f>
        <v>1</v>
      </c>
      <c r="N8" s="118"/>
    </row>
    <row r="9" spans="1:14" s="148" customFormat="1" ht="30.75" customHeight="1" x14ac:dyDescent="0.2">
      <c r="A9" s="133" t="s">
        <v>78</v>
      </c>
      <c r="B9" s="322"/>
      <c r="C9" s="325"/>
      <c r="D9" s="351"/>
      <c r="E9" s="207"/>
      <c r="F9" s="207">
        <v>1</v>
      </c>
      <c r="G9" s="208"/>
      <c r="H9" s="208"/>
      <c r="I9" s="209"/>
      <c r="J9" s="209"/>
      <c r="K9" s="119">
        <f t="shared" si="0"/>
        <v>0</v>
      </c>
      <c r="L9" s="119">
        <f t="shared" si="1"/>
        <v>1</v>
      </c>
      <c r="M9" s="119">
        <f t="shared" si="2"/>
        <v>1</v>
      </c>
      <c r="N9" s="118"/>
    </row>
    <row r="10" spans="1:14" s="148" customFormat="1" ht="34.5" customHeight="1" x14ac:dyDescent="0.2">
      <c r="A10" s="133" t="s">
        <v>79</v>
      </c>
      <c r="B10" s="322"/>
      <c r="C10" s="325"/>
      <c r="D10" s="352"/>
      <c r="E10" s="207"/>
      <c r="F10" s="207">
        <v>1</v>
      </c>
      <c r="G10" s="208"/>
      <c r="H10" s="208"/>
      <c r="I10" s="209"/>
      <c r="J10" s="209"/>
      <c r="K10" s="119">
        <f t="shared" si="0"/>
        <v>0</v>
      </c>
      <c r="L10" s="119">
        <f t="shared" si="1"/>
        <v>1</v>
      </c>
      <c r="M10" s="119">
        <f t="shared" si="2"/>
        <v>1</v>
      </c>
      <c r="N10" s="118"/>
    </row>
    <row r="11" spans="1:14" s="148" customFormat="1" ht="32.25" customHeight="1" x14ac:dyDescent="0.2">
      <c r="A11" s="159" t="s">
        <v>90</v>
      </c>
      <c r="B11" s="322"/>
      <c r="C11" s="346" t="s">
        <v>92</v>
      </c>
      <c r="D11" s="350">
        <v>1</v>
      </c>
      <c r="E11" s="207"/>
      <c r="F11" s="207">
        <v>1</v>
      </c>
      <c r="G11" s="208"/>
      <c r="H11" s="208"/>
      <c r="I11" s="209"/>
      <c r="J11" s="209"/>
      <c r="K11" s="119">
        <f t="shared" si="0"/>
        <v>0</v>
      </c>
      <c r="L11" s="119">
        <f t="shared" si="1"/>
        <v>1</v>
      </c>
      <c r="M11" s="119">
        <f t="shared" si="2"/>
        <v>1</v>
      </c>
      <c r="N11" s="118"/>
    </row>
    <row r="12" spans="1:14" s="148" customFormat="1" ht="29.25" customHeight="1" x14ac:dyDescent="0.2">
      <c r="A12" s="159" t="s">
        <v>91</v>
      </c>
      <c r="B12" s="322"/>
      <c r="C12" s="346"/>
      <c r="D12" s="351"/>
      <c r="E12" s="207"/>
      <c r="F12" s="207">
        <v>1</v>
      </c>
      <c r="G12" s="208"/>
      <c r="H12" s="208"/>
      <c r="I12" s="209"/>
      <c r="J12" s="209"/>
      <c r="K12" s="119">
        <f t="shared" si="0"/>
        <v>0</v>
      </c>
      <c r="L12" s="119">
        <f t="shared" si="1"/>
        <v>1</v>
      </c>
      <c r="M12" s="119">
        <f t="shared" si="2"/>
        <v>1</v>
      </c>
      <c r="N12" s="118"/>
    </row>
    <row r="13" spans="1:14" s="148" customFormat="1" ht="23.25" customHeight="1" x14ac:dyDescent="0.2">
      <c r="A13" s="134" t="s">
        <v>20</v>
      </c>
      <c r="B13" s="322"/>
      <c r="C13" s="346"/>
      <c r="D13" s="352"/>
      <c r="E13" s="207"/>
      <c r="F13" s="207"/>
      <c r="G13" s="208"/>
      <c r="H13" s="208"/>
      <c r="I13" s="209"/>
      <c r="J13" s="209"/>
      <c r="K13" s="119">
        <f t="shared" si="0"/>
        <v>0</v>
      </c>
      <c r="L13" s="119">
        <f t="shared" si="1"/>
        <v>0</v>
      </c>
      <c r="M13" s="119">
        <f t="shared" si="2"/>
        <v>0</v>
      </c>
      <c r="N13" s="118"/>
    </row>
    <row r="14" spans="1:14" s="148" customFormat="1" ht="22.5" customHeight="1" x14ac:dyDescent="0.2">
      <c r="A14" s="133" t="s">
        <v>94</v>
      </c>
      <c r="B14" s="322"/>
      <c r="C14" s="324" t="s">
        <v>93</v>
      </c>
      <c r="D14" s="350">
        <v>1</v>
      </c>
      <c r="E14" s="207"/>
      <c r="F14" s="207"/>
      <c r="G14" s="208"/>
      <c r="H14" s="208"/>
      <c r="I14" s="209"/>
      <c r="J14" s="209"/>
      <c r="K14" s="119">
        <f t="shared" si="0"/>
        <v>0</v>
      </c>
      <c r="L14" s="119">
        <f t="shared" si="1"/>
        <v>0</v>
      </c>
      <c r="M14" s="119">
        <f t="shared" si="2"/>
        <v>0</v>
      </c>
      <c r="N14" s="118"/>
    </row>
    <row r="15" spans="1:14" s="148" customFormat="1" ht="25.5" customHeight="1" x14ac:dyDescent="0.2">
      <c r="A15" s="133" t="s">
        <v>46</v>
      </c>
      <c r="B15" s="322"/>
      <c r="C15" s="325"/>
      <c r="D15" s="351"/>
      <c r="E15" s="207"/>
      <c r="F15" s="207">
        <v>1</v>
      </c>
      <c r="G15" s="208"/>
      <c r="H15" s="208"/>
      <c r="I15" s="209"/>
      <c r="J15" s="209"/>
      <c r="K15" s="119">
        <f t="shared" si="0"/>
        <v>0</v>
      </c>
      <c r="L15" s="119">
        <f t="shared" si="1"/>
        <v>1</v>
      </c>
      <c r="M15" s="119">
        <f t="shared" si="2"/>
        <v>1</v>
      </c>
      <c r="N15" s="118"/>
    </row>
    <row r="16" spans="1:14" s="148" customFormat="1" ht="25.5" customHeight="1" x14ac:dyDescent="0.2">
      <c r="A16" s="134" t="s">
        <v>113</v>
      </c>
      <c r="B16" s="322"/>
      <c r="C16" s="324" t="s">
        <v>97</v>
      </c>
      <c r="D16" s="350">
        <v>0</v>
      </c>
      <c r="E16" s="207"/>
      <c r="F16" s="207"/>
      <c r="G16" s="208"/>
      <c r="H16" s="208"/>
      <c r="I16" s="209"/>
      <c r="J16" s="209"/>
      <c r="K16" s="119">
        <f t="shared" si="0"/>
        <v>0</v>
      </c>
      <c r="L16" s="119">
        <f t="shared" si="1"/>
        <v>0</v>
      </c>
      <c r="M16" s="119">
        <f t="shared" si="2"/>
        <v>0</v>
      </c>
      <c r="N16" s="118"/>
    </row>
    <row r="17" spans="1:14" s="148" customFormat="1" ht="25.5" customHeight="1" x14ac:dyDescent="0.2">
      <c r="A17" s="134" t="s">
        <v>114</v>
      </c>
      <c r="B17" s="322"/>
      <c r="C17" s="325"/>
      <c r="D17" s="351"/>
      <c r="E17" s="207"/>
      <c r="F17" s="207"/>
      <c r="G17" s="208"/>
      <c r="H17" s="208"/>
      <c r="I17" s="209"/>
      <c r="J17" s="209"/>
      <c r="K17" s="119">
        <f t="shared" si="0"/>
        <v>0</v>
      </c>
      <c r="L17" s="119">
        <f t="shared" si="1"/>
        <v>0</v>
      </c>
      <c r="M17" s="119">
        <f t="shared" si="2"/>
        <v>0</v>
      </c>
      <c r="N17" s="118"/>
    </row>
    <row r="18" spans="1:14" s="148" customFormat="1" ht="33" customHeight="1" x14ac:dyDescent="0.2">
      <c r="A18" s="134" t="s">
        <v>115</v>
      </c>
      <c r="B18" s="322"/>
      <c r="C18" s="325"/>
      <c r="D18" s="351"/>
      <c r="E18" s="207"/>
      <c r="F18" s="207"/>
      <c r="G18" s="208"/>
      <c r="H18" s="208"/>
      <c r="I18" s="209"/>
      <c r="J18" s="209"/>
      <c r="K18" s="119">
        <f t="shared" si="0"/>
        <v>0</v>
      </c>
      <c r="L18" s="119">
        <f t="shared" si="1"/>
        <v>0</v>
      </c>
      <c r="M18" s="119">
        <f t="shared" si="2"/>
        <v>0</v>
      </c>
      <c r="N18" s="118"/>
    </row>
    <row r="19" spans="1:14" s="148" customFormat="1" ht="26.25" customHeight="1" x14ac:dyDescent="0.2">
      <c r="A19" s="134" t="s">
        <v>116</v>
      </c>
      <c r="B19" s="322"/>
      <c r="C19" s="325"/>
      <c r="D19" s="351"/>
      <c r="E19" s="207"/>
      <c r="F19" s="207"/>
      <c r="G19" s="208"/>
      <c r="H19" s="208"/>
      <c r="I19" s="209"/>
      <c r="J19" s="209"/>
      <c r="K19" s="119">
        <f t="shared" si="0"/>
        <v>0</v>
      </c>
      <c r="L19" s="119">
        <f t="shared" si="1"/>
        <v>0</v>
      </c>
      <c r="M19" s="119">
        <f t="shared" si="2"/>
        <v>0</v>
      </c>
      <c r="N19" s="118"/>
    </row>
    <row r="20" spans="1:14" s="148" customFormat="1" ht="25.5" customHeight="1" x14ac:dyDescent="0.2">
      <c r="A20" s="134" t="s">
        <v>117</v>
      </c>
      <c r="B20" s="323"/>
      <c r="C20" s="373"/>
      <c r="D20" s="352"/>
      <c r="E20" s="207"/>
      <c r="F20" s="207"/>
      <c r="G20" s="208"/>
      <c r="H20" s="208"/>
      <c r="I20" s="209"/>
      <c r="J20" s="209"/>
      <c r="K20" s="119">
        <f t="shared" si="0"/>
        <v>0</v>
      </c>
      <c r="L20" s="119">
        <f t="shared" si="1"/>
        <v>0</v>
      </c>
      <c r="M20" s="119">
        <f t="shared" si="2"/>
        <v>0</v>
      </c>
      <c r="N20" s="118"/>
    </row>
    <row r="21" spans="1:14" s="148" customFormat="1" ht="25.5" customHeight="1" x14ac:dyDescent="0.2">
      <c r="A21" s="159" t="s">
        <v>76</v>
      </c>
      <c r="B21" s="328" t="s">
        <v>8</v>
      </c>
      <c r="C21" s="330" t="s">
        <v>120</v>
      </c>
      <c r="D21" s="350">
        <v>1</v>
      </c>
      <c r="E21" s="211"/>
      <c r="F21" s="211"/>
      <c r="G21" s="212">
        <v>1</v>
      </c>
      <c r="H21" s="212"/>
      <c r="I21" s="209"/>
      <c r="J21" s="209"/>
      <c r="K21" s="119">
        <f t="shared" ref="K21:K29" si="3">SUM(G21)</f>
        <v>1</v>
      </c>
      <c r="L21" s="119">
        <f t="shared" ref="L21:L29" si="4">SUM(H21)</f>
        <v>0</v>
      </c>
      <c r="M21" s="119">
        <f t="shared" si="2"/>
        <v>1</v>
      </c>
      <c r="N21" s="118"/>
    </row>
    <row r="22" spans="1:14" s="148" customFormat="1" ht="24" customHeight="1" x14ac:dyDescent="0.2">
      <c r="A22" s="159" t="s">
        <v>77</v>
      </c>
      <c r="B22" s="329"/>
      <c r="C22" s="331"/>
      <c r="D22" s="351"/>
      <c r="E22" s="211"/>
      <c r="F22" s="211"/>
      <c r="G22" s="212">
        <v>1</v>
      </c>
      <c r="H22" s="212"/>
      <c r="I22" s="209"/>
      <c r="J22" s="209"/>
      <c r="K22" s="119">
        <f t="shared" si="3"/>
        <v>1</v>
      </c>
      <c r="L22" s="119">
        <f t="shared" si="4"/>
        <v>0</v>
      </c>
      <c r="M22" s="119">
        <f t="shared" si="2"/>
        <v>1</v>
      </c>
      <c r="N22" s="118"/>
    </row>
    <row r="23" spans="1:14" s="148" customFormat="1" ht="27.75" customHeight="1" x14ac:dyDescent="0.2">
      <c r="A23" s="133" t="s">
        <v>51</v>
      </c>
      <c r="B23" s="329"/>
      <c r="C23" s="331"/>
      <c r="D23" s="351"/>
      <c r="E23" s="208"/>
      <c r="F23" s="208"/>
      <c r="G23" s="207">
        <v>1</v>
      </c>
      <c r="H23" s="207"/>
      <c r="I23" s="209"/>
      <c r="J23" s="209"/>
      <c r="K23" s="119">
        <f t="shared" si="3"/>
        <v>1</v>
      </c>
      <c r="L23" s="119">
        <f t="shared" si="4"/>
        <v>0</v>
      </c>
      <c r="M23" s="119">
        <f t="shared" si="2"/>
        <v>1</v>
      </c>
      <c r="N23" s="118"/>
    </row>
    <row r="24" spans="1:14" ht="24.75" customHeight="1" x14ac:dyDescent="0.2">
      <c r="A24" s="134" t="s">
        <v>52</v>
      </c>
      <c r="B24" s="329"/>
      <c r="C24" s="332"/>
      <c r="D24" s="352"/>
      <c r="E24" s="213"/>
      <c r="F24" s="213"/>
      <c r="G24" s="203">
        <v>1</v>
      </c>
      <c r="H24" s="203"/>
      <c r="I24" s="213"/>
      <c r="J24" s="213"/>
      <c r="K24" s="119">
        <f t="shared" si="3"/>
        <v>1</v>
      </c>
      <c r="L24" s="119">
        <f t="shared" si="4"/>
        <v>0</v>
      </c>
      <c r="M24" s="119">
        <f t="shared" si="2"/>
        <v>1</v>
      </c>
      <c r="N24" s="115"/>
    </row>
    <row r="25" spans="1:14" ht="25.5" customHeight="1" x14ac:dyDescent="0.2">
      <c r="A25" s="160" t="s">
        <v>95</v>
      </c>
      <c r="B25" s="329"/>
      <c r="C25" s="345" t="s">
        <v>92</v>
      </c>
      <c r="D25" s="353">
        <v>1</v>
      </c>
      <c r="E25" s="213"/>
      <c r="F25" s="213"/>
      <c r="G25" s="203">
        <v>1</v>
      </c>
      <c r="H25" s="203"/>
      <c r="I25" s="213"/>
      <c r="J25" s="213"/>
      <c r="K25" s="119">
        <f t="shared" si="3"/>
        <v>1</v>
      </c>
      <c r="L25" s="119">
        <f t="shared" si="4"/>
        <v>0</v>
      </c>
      <c r="M25" s="119">
        <f t="shared" si="2"/>
        <v>1</v>
      </c>
      <c r="N25" s="115"/>
    </row>
    <row r="26" spans="1:14" ht="25.5" customHeight="1" x14ac:dyDescent="0.2">
      <c r="A26" s="133" t="s">
        <v>54</v>
      </c>
      <c r="B26" s="329"/>
      <c r="C26" s="345"/>
      <c r="D26" s="354"/>
      <c r="E26" s="213"/>
      <c r="F26" s="213"/>
      <c r="G26" s="203">
        <v>1</v>
      </c>
      <c r="H26" s="203"/>
      <c r="I26" s="213"/>
      <c r="J26" s="213"/>
      <c r="K26" s="119">
        <f t="shared" si="3"/>
        <v>1</v>
      </c>
      <c r="L26" s="119">
        <f t="shared" si="4"/>
        <v>0</v>
      </c>
      <c r="M26" s="119">
        <f t="shared" si="2"/>
        <v>1</v>
      </c>
      <c r="N26" s="115"/>
    </row>
    <row r="27" spans="1:14" ht="25.5" customHeight="1" x14ac:dyDescent="0.2">
      <c r="A27" s="133" t="s">
        <v>96</v>
      </c>
      <c r="B27" s="329"/>
      <c r="C27" s="374" t="s">
        <v>97</v>
      </c>
      <c r="D27" s="353">
        <v>0</v>
      </c>
      <c r="E27" s="213"/>
      <c r="F27" s="213"/>
      <c r="G27" s="203"/>
      <c r="H27" s="203"/>
      <c r="I27" s="213"/>
      <c r="J27" s="213"/>
      <c r="K27" s="119">
        <f t="shared" si="3"/>
        <v>0</v>
      </c>
      <c r="L27" s="119">
        <f t="shared" si="4"/>
        <v>0</v>
      </c>
      <c r="M27" s="119">
        <f t="shared" si="2"/>
        <v>0</v>
      </c>
      <c r="N27" s="115"/>
    </row>
    <row r="28" spans="1:14" ht="25.5" customHeight="1" x14ac:dyDescent="0.2">
      <c r="A28" s="134" t="s">
        <v>59</v>
      </c>
      <c r="B28" s="329"/>
      <c r="C28" s="375"/>
      <c r="D28" s="372"/>
      <c r="E28" s="213"/>
      <c r="F28" s="213"/>
      <c r="G28" s="203"/>
      <c r="H28" s="203"/>
      <c r="I28" s="213"/>
      <c r="J28" s="213"/>
      <c r="K28" s="119">
        <f t="shared" si="3"/>
        <v>0</v>
      </c>
      <c r="L28" s="119">
        <f t="shared" si="4"/>
        <v>0</v>
      </c>
      <c r="M28" s="119">
        <f t="shared" si="2"/>
        <v>0</v>
      </c>
      <c r="N28" s="115"/>
    </row>
    <row r="29" spans="1:14" ht="35.25" customHeight="1" x14ac:dyDescent="0.2">
      <c r="A29" s="134" t="s">
        <v>60</v>
      </c>
      <c r="B29" s="329"/>
      <c r="C29" s="376"/>
      <c r="D29" s="354"/>
      <c r="E29" s="213"/>
      <c r="F29" s="213"/>
      <c r="G29" s="203"/>
      <c r="H29" s="203"/>
      <c r="I29" s="213"/>
      <c r="J29" s="213"/>
      <c r="K29" s="119">
        <f t="shared" si="3"/>
        <v>0</v>
      </c>
      <c r="L29" s="119">
        <f t="shared" si="4"/>
        <v>0</v>
      </c>
      <c r="M29" s="119">
        <f t="shared" si="2"/>
        <v>0</v>
      </c>
      <c r="N29" s="115"/>
    </row>
    <row r="30" spans="1:14" ht="28.5" customHeight="1" x14ac:dyDescent="0.2">
      <c r="A30" s="134" t="s">
        <v>85</v>
      </c>
      <c r="B30" s="326" t="s">
        <v>13</v>
      </c>
      <c r="C30" s="319" t="s">
        <v>120</v>
      </c>
      <c r="D30" s="353">
        <v>1</v>
      </c>
      <c r="E30" s="213"/>
      <c r="F30" s="213"/>
      <c r="G30" s="213"/>
      <c r="H30" s="213"/>
      <c r="I30" s="214">
        <v>1</v>
      </c>
      <c r="J30" s="214"/>
      <c r="K30" s="119">
        <f t="shared" ref="K30:K42" si="5">SUM(I30)</f>
        <v>1</v>
      </c>
      <c r="L30" s="119">
        <f t="shared" ref="L30:L42" si="6">SUM(J30)</f>
        <v>0</v>
      </c>
      <c r="M30" s="119">
        <f t="shared" si="2"/>
        <v>1</v>
      </c>
      <c r="N30" s="115"/>
    </row>
    <row r="31" spans="1:14" ht="41.25" customHeight="1" x14ac:dyDescent="0.2">
      <c r="A31" s="156" t="s">
        <v>81</v>
      </c>
      <c r="B31" s="327"/>
      <c r="C31" s="320"/>
      <c r="D31" s="372"/>
      <c r="E31" s="213"/>
      <c r="F31" s="213"/>
      <c r="G31" s="213"/>
      <c r="H31" s="213"/>
      <c r="I31" s="214">
        <v>1</v>
      </c>
      <c r="J31" s="214"/>
      <c r="K31" s="119">
        <f t="shared" si="5"/>
        <v>1</v>
      </c>
      <c r="L31" s="119">
        <f t="shared" si="6"/>
        <v>0</v>
      </c>
      <c r="M31" s="119">
        <f t="shared" si="2"/>
        <v>1</v>
      </c>
      <c r="N31" s="115"/>
    </row>
    <row r="32" spans="1:14" ht="29.25" customHeight="1" x14ac:dyDescent="0.2">
      <c r="A32" s="156" t="s">
        <v>98</v>
      </c>
      <c r="B32" s="327"/>
      <c r="C32" s="320"/>
      <c r="D32" s="372"/>
      <c r="E32" s="213"/>
      <c r="F32" s="213"/>
      <c r="G32" s="213"/>
      <c r="H32" s="213"/>
      <c r="I32" s="214">
        <v>1</v>
      </c>
      <c r="J32" s="214"/>
      <c r="K32" s="119">
        <f t="shared" si="5"/>
        <v>1</v>
      </c>
      <c r="L32" s="119">
        <f t="shared" si="6"/>
        <v>0</v>
      </c>
      <c r="M32" s="119">
        <f t="shared" si="2"/>
        <v>1</v>
      </c>
      <c r="N32" s="115"/>
    </row>
    <row r="33" spans="1:14" ht="30" customHeight="1" x14ac:dyDescent="0.2">
      <c r="A33" s="156" t="s">
        <v>99</v>
      </c>
      <c r="B33" s="327"/>
      <c r="C33" s="333"/>
      <c r="D33" s="354"/>
      <c r="E33" s="213"/>
      <c r="F33" s="213"/>
      <c r="G33" s="213"/>
      <c r="H33" s="213"/>
      <c r="I33" s="214">
        <v>1</v>
      </c>
      <c r="J33" s="214"/>
      <c r="K33" s="119">
        <f t="shared" si="5"/>
        <v>1</v>
      </c>
      <c r="L33" s="119">
        <f t="shared" si="6"/>
        <v>0</v>
      </c>
      <c r="M33" s="119">
        <f t="shared" si="2"/>
        <v>1</v>
      </c>
      <c r="N33" s="115"/>
    </row>
    <row r="34" spans="1:14" ht="25.5" customHeight="1" x14ac:dyDescent="0.2">
      <c r="A34" s="133" t="s">
        <v>18</v>
      </c>
      <c r="B34" s="327"/>
      <c r="C34" s="319" t="s">
        <v>92</v>
      </c>
      <c r="D34" s="353">
        <v>1</v>
      </c>
      <c r="E34" s="213"/>
      <c r="F34" s="213"/>
      <c r="G34" s="213"/>
      <c r="H34" s="213"/>
      <c r="I34" s="214">
        <v>1</v>
      </c>
      <c r="J34" s="214"/>
      <c r="K34" s="119">
        <f t="shared" si="5"/>
        <v>1</v>
      </c>
      <c r="L34" s="119">
        <f t="shared" si="6"/>
        <v>0</v>
      </c>
      <c r="M34" s="119">
        <f t="shared" si="2"/>
        <v>1</v>
      </c>
      <c r="N34" s="115"/>
    </row>
    <row r="35" spans="1:14" ht="25.5" customHeight="1" x14ac:dyDescent="0.2">
      <c r="A35" s="133" t="s">
        <v>100</v>
      </c>
      <c r="B35" s="327"/>
      <c r="C35" s="320"/>
      <c r="D35" s="372"/>
      <c r="E35" s="213"/>
      <c r="F35" s="213"/>
      <c r="G35" s="213"/>
      <c r="H35" s="213"/>
      <c r="I35" s="214">
        <v>1</v>
      </c>
      <c r="J35" s="214"/>
      <c r="K35" s="119">
        <f t="shared" si="5"/>
        <v>1</v>
      </c>
      <c r="L35" s="119">
        <f t="shared" si="6"/>
        <v>0</v>
      </c>
      <c r="M35" s="119">
        <f t="shared" si="2"/>
        <v>1</v>
      </c>
      <c r="N35" s="115"/>
    </row>
    <row r="36" spans="1:14" ht="33" customHeight="1" x14ac:dyDescent="0.2">
      <c r="A36" s="134" t="s">
        <v>61</v>
      </c>
      <c r="B36" s="327"/>
      <c r="C36" s="320"/>
      <c r="D36" s="372"/>
      <c r="E36" s="213"/>
      <c r="F36" s="213"/>
      <c r="G36" s="213"/>
      <c r="H36" s="213"/>
      <c r="I36" s="214">
        <v>1</v>
      </c>
      <c r="J36" s="214"/>
      <c r="K36" s="119">
        <f t="shared" si="5"/>
        <v>1</v>
      </c>
      <c r="L36" s="119">
        <f t="shared" si="6"/>
        <v>0</v>
      </c>
      <c r="M36" s="119">
        <f t="shared" si="2"/>
        <v>1</v>
      </c>
      <c r="N36" s="115"/>
    </row>
    <row r="37" spans="1:14" ht="22.5" customHeight="1" x14ac:dyDescent="0.2">
      <c r="A37" s="134" t="s">
        <v>101</v>
      </c>
      <c r="B37" s="327"/>
      <c r="C37" s="320"/>
      <c r="D37" s="372"/>
      <c r="E37" s="213"/>
      <c r="F37" s="213"/>
      <c r="G37" s="213"/>
      <c r="H37" s="213"/>
      <c r="I37" s="214">
        <v>1</v>
      </c>
      <c r="J37" s="214"/>
      <c r="K37" s="119">
        <f t="shared" si="5"/>
        <v>1</v>
      </c>
      <c r="L37" s="119">
        <f t="shared" si="6"/>
        <v>0</v>
      </c>
      <c r="M37" s="119">
        <f t="shared" si="2"/>
        <v>1</v>
      </c>
      <c r="N37" s="115"/>
    </row>
    <row r="38" spans="1:14" ht="25.5" customHeight="1" x14ac:dyDescent="0.2">
      <c r="A38" s="134" t="s">
        <v>102</v>
      </c>
      <c r="B38" s="327"/>
      <c r="C38" s="333"/>
      <c r="D38" s="354"/>
      <c r="E38" s="213"/>
      <c r="F38" s="213"/>
      <c r="G38" s="213"/>
      <c r="H38" s="213"/>
      <c r="I38" s="214">
        <v>1</v>
      </c>
      <c r="J38" s="214"/>
      <c r="K38" s="119">
        <f t="shared" si="5"/>
        <v>1</v>
      </c>
      <c r="L38" s="119">
        <f t="shared" si="6"/>
        <v>0</v>
      </c>
      <c r="M38" s="119">
        <f t="shared" si="2"/>
        <v>1</v>
      </c>
      <c r="N38" s="115"/>
    </row>
    <row r="39" spans="1:14" ht="33.75" customHeight="1" x14ac:dyDescent="0.2">
      <c r="A39" s="133" t="s">
        <v>65</v>
      </c>
      <c r="B39" s="327"/>
      <c r="C39" s="319" t="s">
        <v>105</v>
      </c>
      <c r="D39" s="353">
        <v>0</v>
      </c>
      <c r="E39" s="213"/>
      <c r="F39" s="213"/>
      <c r="G39" s="213"/>
      <c r="H39" s="213"/>
      <c r="I39" s="214"/>
      <c r="J39" s="214"/>
      <c r="K39" s="119">
        <f t="shared" si="5"/>
        <v>0</v>
      </c>
      <c r="L39" s="119">
        <f t="shared" si="6"/>
        <v>0</v>
      </c>
      <c r="M39" s="119">
        <f t="shared" si="2"/>
        <v>0</v>
      </c>
      <c r="N39" s="115"/>
    </row>
    <row r="40" spans="1:14" ht="20.25" customHeight="1" x14ac:dyDescent="0.2">
      <c r="A40" s="159" t="s">
        <v>103</v>
      </c>
      <c r="B40" s="327"/>
      <c r="C40" s="333"/>
      <c r="D40" s="354"/>
      <c r="E40" s="213"/>
      <c r="F40" s="213"/>
      <c r="G40" s="213"/>
      <c r="H40" s="213"/>
      <c r="I40" s="214"/>
      <c r="J40" s="214"/>
      <c r="K40" s="119">
        <f t="shared" si="5"/>
        <v>0</v>
      </c>
      <c r="L40" s="119">
        <f t="shared" si="6"/>
        <v>0</v>
      </c>
      <c r="M40" s="119">
        <f t="shared" si="2"/>
        <v>0</v>
      </c>
      <c r="N40" s="115"/>
    </row>
    <row r="41" spans="1:14" ht="23.25" customHeight="1" x14ac:dyDescent="0.2">
      <c r="A41" s="134" t="s">
        <v>104</v>
      </c>
      <c r="B41" s="327"/>
      <c r="C41" s="319" t="s">
        <v>97</v>
      </c>
      <c r="D41" s="353">
        <v>0</v>
      </c>
      <c r="E41" s="213"/>
      <c r="F41" s="213"/>
      <c r="G41" s="213"/>
      <c r="H41" s="213"/>
      <c r="I41" s="214"/>
      <c r="J41" s="214"/>
      <c r="K41" s="119">
        <f t="shared" si="5"/>
        <v>0</v>
      </c>
      <c r="L41" s="119">
        <f t="shared" si="6"/>
        <v>0</v>
      </c>
      <c r="M41" s="119">
        <f t="shared" si="2"/>
        <v>0</v>
      </c>
      <c r="N41" s="115"/>
    </row>
    <row r="42" spans="1:14" ht="44.25" customHeight="1" thickBot="1" x14ac:dyDescent="0.25">
      <c r="A42" s="161" t="s">
        <v>67</v>
      </c>
      <c r="B42" s="327"/>
      <c r="C42" s="320"/>
      <c r="D42" s="372"/>
      <c r="E42" s="216"/>
      <c r="F42" s="216"/>
      <c r="G42" s="216"/>
      <c r="H42" s="216"/>
      <c r="I42" s="217"/>
      <c r="J42" s="217"/>
      <c r="K42" s="119">
        <f t="shared" si="5"/>
        <v>0</v>
      </c>
      <c r="L42" s="119">
        <f t="shared" si="6"/>
        <v>0</v>
      </c>
      <c r="M42" s="119">
        <f t="shared" si="2"/>
        <v>0</v>
      </c>
      <c r="N42" s="115"/>
    </row>
    <row r="43" spans="1:14" ht="25.5" customHeight="1" thickBot="1" x14ac:dyDescent="0.25">
      <c r="A43" s="334" t="s">
        <v>21</v>
      </c>
      <c r="B43" s="335"/>
      <c r="C43" s="335"/>
      <c r="D43" s="335"/>
      <c r="E43" s="335"/>
      <c r="F43" s="335"/>
      <c r="G43" s="335"/>
      <c r="H43" s="335"/>
      <c r="I43" s="335"/>
      <c r="J43" s="336"/>
      <c r="K43" s="151">
        <f>SUM(K8:K42)</f>
        <v>16</v>
      </c>
      <c r="L43" s="151">
        <f>SUM(L8:L42)</f>
        <v>5</v>
      </c>
      <c r="M43" s="151">
        <f>SUM(M8:M42)</f>
        <v>21</v>
      </c>
      <c r="N43" s="150"/>
    </row>
    <row r="44" spans="1:14" ht="17.25" customHeight="1" x14ac:dyDescent="0.25">
      <c r="A44" s="149"/>
    </row>
    <row r="45" spans="1:14" ht="18" x14ac:dyDescent="0.2">
      <c r="A45" s="316" t="s">
        <v>119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8"/>
    </row>
    <row r="46" spans="1:14" x14ac:dyDescent="0.2">
      <c r="A46" s="115"/>
      <c r="B46" s="115"/>
      <c r="C46" s="115"/>
      <c r="D46" s="203"/>
      <c r="E46" s="203"/>
      <c r="F46" s="203"/>
      <c r="G46" s="203"/>
      <c r="H46" s="203"/>
      <c r="I46" s="203"/>
      <c r="J46" s="203"/>
      <c r="K46" s="115"/>
      <c r="L46" s="115"/>
      <c r="M46" s="115"/>
    </row>
    <row r="47" spans="1:14" x14ac:dyDescent="0.2">
      <c r="A47" s="115"/>
      <c r="B47" s="115"/>
      <c r="C47" s="115"/>
      <c r="D47" s="203"/>
      <c r="E47" s="203"/>
      <c r="F47" s="203"/>
      <c r="G47" s="203"/>
      <c r="H47" s="203"/>
      <c r="I47" s="203"/>
      <c r="J47" s="203"/>
      <c r="K47" s="115"/>
      <c r="L47" s="115"/>
      <c r="M47" s="115"/>
    </row>
    <row r="48" spans="1:14" x14ac:dyDescent="0.2">
      <c r="A48" s="115"/>
      <c r="B48" s="115"/>
      <c r="C48" s="115"/>
      <c r="D48" s="203"/>
      <c r="E48" s="203"/>
      <c r="F48" s="203"/>
      <c r="G48" s="203"/>
      <c r="H48" s="203"/>
      <c r="I48" s="203"/>
      <c r="J48" s="203"/>
      <c r="K48" s="115"/>
      <c r="L48" s="115"/>
      <c r="M48" s="115"/>
    </row>
    <row r="49" spans="1:13" x14ac:dyDescent="0.2">
      <c r="A49" s="115"/>
      <c r="B49" s="115"/>
      <c r="C49" s="115"/>
      <c r="D49" s="203"/>
      <c r="E49" s="203"/>
      <c r="F49" s="203"/>
      <c r="G49" s="203"/>
      <c r="H49" s="203"/>
      <c r="I49" s="203"/>
      <c r="J49" s="203"/>
      <c r="K49" s="115"/>
      <c r="L49" s="115"/>
      <c r="M49" s="115"/>
    </row>
    <row r="50" spans="1:13" x14ac:dyDescent="0.2">
      <c r="A50" s="115"/>
      <c r="B50" s="115"/>
      <c r="C50" s="115"/>
      <c r="D50" s="203"/>
      <c r="E50" s="203"/>
      <c r="F50" s="203"/>
      <c r="G50" s="203"/>
      <c r="H50" s="203"/>
      <c r="I50" s="203"/>
      <c r="J50" s="203"/>
      <c r="K50" s="115"/>
      <c r="L50" s="115"/>
      <c r="M50" s="115"/>
    </row>
  </sheetData>
  <mergeCells count="39">
    <mergeCell ref="I5:J5"/>
    <mergeCell ref="E7:J7"/>
    <mergeCell ref="A4:M4"/>
    <mergeCell ref="D41:D42"/>
    <mergeCell ref="C30:C33"/>
    <mergeCell ref="D30:D33"/>
    <mergeCell ref="D39:D40"/>
    <mergeCell ref="D16:D20"/>
    <mergeCell ref="C16:C20"/>
    <mergeCell ref="C27:C29"/>
    <mergeCell ref="D27:D29"/>
    <mergeCell ref="C34:C38"/>
    <mergeCell ref="D34:D38"/>
    <mergeCell ref="A1:M1"/>
    <mergeCell ref="A2:M2"/>
    <mergeCell ref="E5:F5"/>
    <mergeCell ref="C25:C26"/>
    <mergeCell ref="C11:C13"/>
    <mergeCell ref="A7:D7"/>
    <mergeCell ref="D8:D10"/>
    <mergeCell ref="D11:D13"/>
    <mergeCell ref="D21:D24"/>
    <mergeCell ref="D14:D15"/>
    <mergeCell ref="D25:D26"/>
    <mergeCell ref="A3:M3"/>
    <mergeCell ref="K6:L6"/>
    <mergeCell ref="K5:M5"/>
    <mergeCell ref="M7:N7"/>
    <mergeCell ref="G5:H5"/>
    <mergeCell ref="A45:M45"/>
    <mergeCell ref="C41:C42"/>
    <mergeCell ref="B8:B20"/>
    <mergeCell ref="C8:C10"/>
    <mergeCell ref="B30:B42"/>
    <mergeCell ref="B21:B29"/>
    <mergeCell ref="C21:C24"/>
    <mergeCell ref="C14:C15"/>
    <mergeCell ref="C39:C40"/>
    <mergeCell ref="A43:J43"/>
  </mergeCells>
  <pageMargins left="0.23622047244094491" right="0.23622047244094491" top="0.74803149606299213" bottom="0.74803149606299213" header="0.31496062992125984" footer="0.31496062992125984"/>
  <pageSetup paperSize="9" scale="6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17</vt:i4>
      </vt:variant>
      <vt:variant>
        <vt:lpstr>Περιοχές με ονόματα</vt:lpstr>
      </vt:variant>
      <vt:variant>
        <vt:i4>13</vt:i4>
      </vt:variant>
    </vt:vector>
  </HeadingPairs>
  <TitlesOfParts>
    <vt:vector size="30" baseType="lpstr">
      <vt:lpstr>Συγκεντρωτικός Πίνακας</vt:lpstr>
      <vt:lpstr>1o Καρδ</vt:lpstr>
      <vt:lpstr>2o Καρδ</vt:lpstr>
      <vt:lpstr>3ο Καρδ</vt:lpstr>
      <vt:lpstr>4o Καρδ</vt:lpstr>
      <vt:lpstr>5ο Καρδ</vt:lpstr>
      <vt:lpstr>Εσπερινό</vt:lpstr>
      <vt:lpstr>Ιτέα</vt:lpstr>
      <vt:lpstr>Μαγούλα</vt:lpstr>
      <vt:lpstr>Μητρόπολη</vt:lpstr>
      <vt:lpstr>Μουσικό</vt:lpstr>
      <vt:lpstr>Μουζάκι</vt:lpstr>
      <vt:lpstr>Παλαμάς</vt:lpstr>
      <vt:lpstr>Προάστιο</vt:lpstr>
      <vt:lpstr>Σοφάδες</vt:lpstr>
      <vt:lpstr>Λεονταρίου</vt:lpstr>
      <vt:lpstr>-</vt:lpstr>
      <vt:lpstr>'-'!Print_Area</vt:lpstr>
      <vt:lpstr>'1o Καρδ'!Print_Area</vt:lpstr>
      <vt:lpstr>'3ο Καρδ'!Print_Area</vt:lpstr>
      <vt:lpstr>'5ο Καρδ'!Print_Area</vt:lpstr>
      <vt:lpstr>Εσπερινό!Print_Area</vt:lpstr>
      <vt:lpstr>Ιτέα!Print_Area</vt:lpstr>
      <vt:lpstr>Μαγούλα!Print_Area</vt:lpstr>
      <vt:lpstr>Μητρόπολη!Print_Area</vt:lpstr>
      <vt:lpstr>Μουζάκι!Print_Area</vt:lpstr>
      <vt:lpstr>Παλαμάς!Print_Area</vt:lpstr>
      <vt:lpstr>Προάστιο!Print_Area</vt:lpstr>
      <vt:lpstr>Σοφάδες!Print_Area</vt:lpstr>
      <vt:lpstr>'Συγκεντρωτικός Πίνακας'!Print_Area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 igitis</dc:creator>
  <cp:lastModifiedBy>OWNER</cp:lastModifiedBy>
  <cp:lastPrinted>2009-06-15T05:52:31Z</cp:lastPrinted>
  <dcterms:created xsi:type="dcterms:W3CDTF">2004-12-16T09:29:43Z</dcterms:created>
  <dcterms:modified xsi:type="dcterms:W3CDTF">2016-06-28T10:10:02Z</dcterms:modified>
</cp:coreProperties>
</file>