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Συγκεντρωτικός Πίνακας" sheetId="1" r:id="rId1"/>
    <sheet name="1o Kard" sheetId="2" r:id="rId2"/>
    <sheet name="2o Kard" sheetId="3" r:id="rId3"/>
    <sheet name="1o esperino Kard" sheetId="4" r:id="rId4"/>
    <sheet name="Mouzakiou" sheetId="5" r:id="rId5"/>
    <sheet name="Palama" sheetId="6" r:id="rId6"/>
    <sheet name="Sofades" sheetId="7" r:id="rId7"/>
    <sheet name="-" sheetId="8" r:id="rId8"/>
    <sheet name="Φύλλο1" sheetId="9" r:id="rId9"/>
    <sheet name="Φύλλο2" sheetId="10" r:id="rId10"/>
  </sheets>
  <definedNames>
    <definedName name="_xlnm.Print_Area" localSheetId="7">'-'!$A$23:$N$43</definedName>
    <definedName name="_xlnm.Print_Area" localSheetId="3">'1o esperino Kard'!$A$23:$N$36</definedName>
    <definedName name="_xlnm.Print_Area" localSheetId="1">'1o Kard'!$A$1:$N$36</definedName>
    <definedName name="_xlnm.Print_Area" localSheetId="2">'2o Kard'!$A$23:$N$43</definedName>
    <definedName name="_xlnm.Print_Area" localSheetId="4">'Mouzakiou'!$A$23:$N$43</definedName>
    <definedName name="_xlnm.Print_Area" localSheetId="5">'Palama'!$A$23:$N$43</definedName>
    <definedName name="_xlnm.Print_Area" localSheetId="6">'Sofades'!$A$23:$N$43</definedName>
    <definedName name="_xlnm.Print_Area" localSheetId="0">'Συγκεντρωτικός Πίνακας'!$A$1:$R$42</definedName>
  </definedNames>
  <calcPr fullCalcOnLoad="1"/>
</workbook>
</file>

<file path=xl/sharedStrings.xml><?xml version="1.0" encoding="utf-8"?>
<sst xmlns="http://schemas.openxmlformats.org/spreadsheetml/2006/main" count="930" uniqueCount="117">
  <si>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</si>
  <si>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</si>
  <si>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</si>
  <si>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</si>
  <si>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</si>
  <si>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</si>
  <si>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</si>
  <si>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</si>
  <si>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</si>
  <si>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</si>
  <si>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</si>
  <si>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</si>
  <si>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</si>
  <si>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</si>
  <si>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</si>
  <si>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</si>
  <si>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>Β κατ</t>
  </si>
  <si>
    <t>Γ κατ</t>
  </si>
  <si>
    <t xml:space="preserve">Μικροσκοπική παρατήρηση πυρήνων μετά από ειδική χρώση (2)  </t>
  </si>
  <si>
    <t>Β επιλ</t>
  </si>
  <si>
    <t>Παρατήρηση συνεχών - γραμμικών φασμάτων (1)</t>
  </si>
  <si>
    <t>ΓΕΝΙΚΟ ΣΥΝΟΛΟ</t>
  </si>
  <si>
    <t>Άθροισμα τμημάτων ανά τάξη όλων των Λυκείων</t>
  </si>
  <si>
    <t>Συνολικός αριθμός εργαστηριακών δραστηριοτήτων σε όλα τα Λύκεια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</si>
  <si>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</si>
  <si>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</si>
  <si>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</si>
  <si>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</si>
  <si>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</si>
  <si>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</si>
  <si>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</si>
  <si>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Άθροισμα τμημάτων ανά τάξη</t>
  </si>
  <si>
    <t>Συνολικός αριθμός εργαστηριακών δραστηριοτήτων σε όλα τα τμήματα</t>
  </si>
  <si>
    <t xml:space="preserve">Τίτλοι Εργαστηριακών Δραστηριοτήτων που πραγματοποιήθηκαν πέραν των προβλεπομένων </t>
  </si>
  <si>
    <t>Σύνολο τμημάτων που πραγματοποίησαν την εργ. δραστηριότητα</t>
  </si>
  <si>
    <t>Συνολικός αριθμός εργ. δραστηριοτήτων σε όλα τα τμήματα</t>
  </si>
  <si>
    <t>Μετωπικά (%)</t>
  </si>
  <si>
    <t>Με 
Επίδειξη (%)</t>
  </si>
  <si>
    <t>ΣΥΝΟΛΟ (%)</t>
  </si>
  <si>
    <t>Σύνολο Τμημάτων</t>
  </si>
  <si>
    <t>Σύνολο Τμημάτων (%)</t>
  </si>
  <si>
    <t>Μέτρηση μήκους, χρόνου, μάζας και δύναμης ( 1)</t>
  </si>
  <si>
    <t>Μελέτη ευθύγραμμης ομαλά επιταχυνόμενης κίνησης (2α)</t>
  </si>
  <si>
    <t xml:space="preserve">Τριβή ολίσθησης σε κεκλιμένο επίπεδο  με τη χρήση του Μultilog  ή την κλασική  μέθοδο (7 )     </t>
  </si>
  <si>
    <t xml:space="preserve">Μελέτη και έλεγχος της διατήρησης της μηχανικής ενέργειας στην ελεύθερη πτώση σώματος (9)
</t>
  </si>
  <si>
    <t>Ενεργειακή μελέτη των στοιχείων απλού ηλεκτρικού κυκλώματος DC με πηγή, ωμικό  καταναλωτή και κινητήρα (2)</t>
  </si>
  <si>
    <t>Μελέτη της χαρακτηριστικής καμπύλης ηλεκτρικής πηγής και ωμικού καταναλωτή (3)</t>
  </si>
  <si>
    <t>Προσδιορισμός της έντασης της βαρύτητας με την βοήθεια του απλού εκκρεμούς (5)</t>
  </si>
  <si>
    <t>Πειραματική επιβεβαίωση του γενικού νόμου των ιδανικών αερίων (1)</t>
  </si>
  <si>
    <t xml:space="preserve">Γνωριμία με τον παλμογράφο- Πειρ. 1 : Επίδειξη φαινομένου επαγωγής (6.1).  Φαινόμενο επαγωγής με τη χρήση του Μultilog  ή την κλασική  μέθοδο </t>
  </si>
  <si>
    <t>Απλή αρμονική ταλάντωση με τη χρήση του Μultilog (όπου υπάρχει)</t>
  </si>
  <si>
    <t>Προσδιορισμός της ροπής αδράνειας κυλίνδρου που κυλίεται σε πλάγιο επίπεδο (4)</t>
  </si>
  <si>
    <t>Εύρεση pH διαλυμάτων με χρήση δεικτών, πεχαμετρικού χάρτου,  πεχάμετρου και του αισθητήρα pH του Multilog (όπου υπάρχει)  (5)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</si>
  <si>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</si>
  <si>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</si>
  <si>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>Οξείδωση της αιθανόλης (1,β)</t>
  </si>
  <si>
    <t xml:space="preserve">Όξινος χαρακτήρας των καρβοξυλικών οξέων (3) </t>
  </si>
  <si>
    <t xml:space="preserve">Παρασκευή σάπωνα (6) </t>
  </si>
  <si>
    <t>Υπολογισμός θερμότητας αντίδρασης (1)</t>
  </si>
  <si>
    <t>Ταχύτητα αντίδρασης και παράγοντες που την επηρεάζουν  (2)</t>
  </si>
  <si>
    <t>Αντιδράσεις οξειδοαναγωγής (5)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</si>
  <si>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</si>
  <si>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</si>
  <si>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</si>
  <si>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Μετουσίωση των πρωτεϊνών (7) και Δράση των ενζύμων (11)</t>
  </si>
  <si>
    <t>Μικροσκοπική παρατήρηση μόνιμου παρασκευάσματος αίματος (4)</t>
  </si>
  <si>
    <t>Μικροσκοπική παρατήρηση μόνιμου παρασκευάσματος τομής ωοθήκης και όρχεως  (8)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</si>
  <si>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</si>
  <si>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</si>
  <si>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</si>
  <si>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ΕΚΦΕ: Καρδίτσας</t>
  </si>
  <si>
    <t>ΕΚΦΕ : Καρδίτσας</t>
  </si>
  <si>
    <r>
      <t xml:space="preserve">ΠΙΝΑΚΑΣ ΓΕΝΙΚΩΝ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</si>
  <si>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Σε εφαρμογή του εγγράφου με αρ. πρωτ. 88692/Γ7/23-07-2009 με θέμα:&lt;&lt;Εργαστηριακή Διδασκαλία των Φυσικών Μαθημάτων στα Γενικά Λύκεια κατά το σχολικό έτος 2009-2010&gt;&gt;</t>
  </si>
  <si>
    <t xml:space="preserve">Αναλυτική Κατάσταση Εργαστηριακών Δραστηριοτήτων για το σχ. έτος 2009-10  </t>
  </si>
  <si>
    <t xml:space="preserve">Γενικό Λύκειο: </t>
  </si>
  <si>
    <t>Μέτρηση μήκους, χρόνου, μάζας και δύναμης. (1)</t>
  </si>
  <si>
    <t>Μελέτη ευθύγραμμης ομαλά επιταχυνόμενης κίνησης. (2α)</t>
  </si>
  <si>
    <t>Τριβή ολίσθησης σε κεκλιμένο επίπεδο. (7)</t>
  </si>
  <si>
    <t>Ηλεκτρικό κύκλωμα. - Νόμος του Ohm.</t>
  </si>
  <si>
    <t>Μελέτη της χαρακτηριστικής καμπύλης ηλεκτρικής πηγής και ωμικού καταναλωτή. (3)</t>
  </si>
  <si>
    <t>Προσδιορισμός της έντασης της βαρύτητας με τη βοήθεια απλού εκκρεμούς. (5)</t>
  </si>
  <si>
    <t>Πραγματοποίηση μετασχηματιστή για ανύψωση και για υποβιβασμό τάσης.</t>
  </si>
  <si>
    <t>Αισθητοποίηση της έννοιας του κύματος. Εγκάρσια και διαμήκη κύματα.</t>
  </si>
  <si>
    <t>Διάθλαση - Ολική ανάκλαση.</t>
  </si>
  <si>
    <t>Απλή αρμονική ταλάντωση (με τη χρήση του Μultilog, όπου υπάρχει δυνατότητα να βρεθεί).</t>
  </si>
  <si>
    <t xml:space="preserve">Προσδιορισμός της ροπής αδράνειας κυλίνδρου που κυλίεται σε πλάγιο επίπεδο. (4) </t>
  </si>
  <si>
    <t>Μελέτη της ελαστικής και πλαστικής κρούσης με τα εργαστηριακά αμαξίδια. (5)</t>
  </si>
  <si>
    <t>Φυσική II</t>
  </si>
  <si>
    <t>Φυσική I</t>
  </si>
  <si>
    <t>B</t>
  </si>
  <si>
    <t>Γ</t>
  </si>
  <si>
    <t>Παρασκευή διαλυμάτων ορισμένης περιεκτικότητας %w/w και %w/v.</t>
  </si>
  <si>
    <t>Ηλεκτρική αγωγιμότητα διαλυμάτων ηλεκτρολυτών. (4)</t>
  </si>
  <si>
    <t>Εύρεση pH διαλυμάτων με χρήση δεικτών, πεχαμετρικού χάρτου και πεχάμετρου. (5)</t>
  </si>
  <si>
    <t>Αναπαράσταση οργανικών ενώσεων - δεσμών με μοντέλα.</t>
  </si>
  <si>
    <t>Οξείδωση της αιθανόλης. (1,β)</t>
  </si>
  <si>
    <r>
      <t xml:space="preserve">Παρασκευή και ανίχνευση </t>
    </r>
    <r>
      <rPr>
        <sz val="11"/>
        <rFont val="Arial"/>
        <family val="2"/>
      </rPr>
      <t>αλδεϋδών. (2)</t>
    </r>
  </si>
  <si>
    <t>Β</t>
  </si>
  <si>
    <t>Μικροσκοπική παρατήρηση πρωτοζώων.</t>
  </si>
  <si>
    <t>Μικροσκοπική παρατήρηση βακτηρίων σε μόνιμο παρασκεύασμα. (1)</t>
  </si>
  <si>
    <t>Μικροσκοπική παρατήρηση μόνιμου παρασκευάσματος αίματος.</t>
  </si>
  <si>
    <t>Κυτταρογενετική: Ανάλυση καρυότυπου (3) Η άσκηση να πραγματοποιηθεί, εφόσον υπάρχει η δυνατότητα, σε συνδυασμό με τη μικροσκοπική παρατήρηση μόνιμου παρασκευάσματος ανθρώπινου χρωμοσώματος.</t>
  </si>
  <si>
    <t>Απομόνωση νουκλεικών οξέων (DNA από φυτικά κύτταρα) (1)</t>
  </si>
  <si>
    <t>Η ανάπτυξη ζυμομηκύτων στη μαγιά (5)</t>
  </si>
  <si>
    <t>Βιολογία Ι</t>
  </si>
  <si>
    <t>Βιολογία ΙΙ</t>
  </si>
  <si>
    <t>Σύνολο ΕΠΑΛ: 6  [ = 5 ημερήσια + 1 εσπερινό ]</t>
  </si>
  <si>
    <t>ΕΠΑΛ: 1ο ΕΠΑΛ</t>
  </si>
  <si>
    <t>ΕΠΑΛ: 1ο εσπερινό ΕΠΑΛ</t>
  </si>
  <si>
    <t>ΕΠΑΛ: 1ο ΕΠΑΛ Μουζακίου</t>
  </si>
  <si>
    <t>ΕΠΑΛ: 1ο ΕΠΑΛ Παλαμά</t>
  </si>
  <si>
    <t>ΕΠΑΛ: 1ο ΕΠΑΛ Σοφάδων</t>
  </si>
  <si>
    <t>Η διαφορά που υπάρχει στην Α τάξη ανάμεσα στη Φυσική και Χημεία στον αριθμό τμημάτων οφείλεται στο ότι στο εσπερινό ΕΠΑΛ τα τμήματα Α και Β τάξης Φυσικής προστέθηκαν και μπήκαν στην Α σύμφωνα με τις οδηγίες σας.</t>
  </si>
  <si>
    <t>ΕΠΑΛ: 2ο ΕΠΑΛ</t>
  </si>
  <si>
    <t>Σε εφαρμογή του εγγράφου με αρ. πρωτ. 66951 /Γ7/10-06-2010 με θέμα:&lt;Διαδικασία ορισμού των Υπευθύνων Σχολικών Εργαστηρίων Φυσικών Επιστημών (ΥΣΕΦΕ) &gt;</t>
  </si>
  <si>
    <t xml:space="preserve">Αναλυτική Κατάσταση Εργαστηριακών Δραστηριοτήτων για το σχ. έτος 2010-11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</si>
</sst>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\ &quot;Δρχ&quot;;\-#,##0\ &quot;Δρχ&quot;"/>
    <numFmt numFmtId="169" formatCode="#,##0\ &quot;Δρχ&quot;;[Red]\-#,##0\ &quot;Δρχ&quot;"/>
    <numFmt numFmtId="170" formatCode="#,##0.00\ &quot;Δρχ&quot;;\-#,##0.00\ &quot;Δρχ&quot;"/>
    <numFmt numFmtId="171" formatCode="#,##0.00\ &quot;Δρχ&quot;;[Red]\-#,##0.00\ &quot;Δρχ&quot;"/>
    <numFmt numFmtId="172" formatCode="_-* #,##0\ &quot;Δρχ&quot;_-;\-* #,##0\ &quot;Δρχ&quot;_-;_-* &quot;-&quot;\ &quot;Δρχ&quot;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.00\ _Δ_ρ_χ_-;\-* #,##0.00\ _Δ_ρ_χ_-;_-* &quot;-&quot;??\ _Δ_ρ_χ_-;_-@_-"/>
    <numFmt numFmtId="176" formatCode="0.0"/>
  </numFmts>
  <fonts count="49">
    <font>
      <sz val="10"/>
      <name val="Arial"/>
      <family val="0"/>
    </font>
    <font>
      <b/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 Greek"/>
      <family val="2"/>
    </font>
    <font>
      <sz val="10"/>
      <name val="Arial Greek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5"/>
      <name val="Arial Greek"/>
      <family val="2"/>
    </font>
    <font>
      <b/>
      <u val="single"/>
      <sz val="16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16" borderId="2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21" borderId="1" applyNumberFormat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>
      <alignment/>
    </xf>
    <xf numFmtId="0" fontId="0" fillId="0" borderId="10" xfId="0" applyFont="1" applyBorder="1" applyAlignment="1">
      <alignment horizontal="left" vertical="justify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21" borderId="10" xfId="0" applyFill="1" applyBorder="1" applyAlignment="1">
      <alignment wrapText="1"/>
    </xf>
    <xf numFmtId="0" fontId="10" fillId="26" borderId="10" xfId="0" applyFont="1" applyFill="1" applyBorder="1" applyAlignment="1" applyProtection="1">
      <alignment horizontal="center" vertical="center" wrapText="1"/>
      <protection locked="0"/>
    </xf>
    <xf numFmtId="0" fontId="7" fillId="27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" fillId="28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textRotation="90"/>
      <protection locked="0"/>
    </xf>
    <xf numFmtId="0" fontId="20" fillId="21" borderId="10" xfId="0" applyFont="1" applyFill="1" applyBorder="1" applyAlignment="1" applyProtection="1">
      <alignment horizontal="center" vertical="center" wrapText="1"/>
      <protection locked="0"/>
    </xf>
    <xf numFmtId="0" fontId="2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" fillId="29" borderId="10" xfId="0" applyFont="1" applyFill="1" applyBorder="1" applyAlignment="1" applyProtection="1">
      <alignment horizontal="center" vertical="center" textRotation="90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>
      <alignment vertical="center"/>
    </xf>
    <xf numFmtId="0" fontId="22" fillId="2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horizontal="center" vertical="center"/>
      <protection locked="0"/>
    </xf>
    <xf numFmtId="0" fontId="22" fillId="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3" fillId="2" borderId="10" xfId="0" applyFont="1" applyFill="1" applyBorder="1" applyAlignment="1" applyProtection="1">
      <alignment horizontal="center" vertical="center" textRotation="90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3" fillId="7" borderId="10" xfId="0" applyFont="1" applyFill="1" applyBorder="1" applyAlignment="1" applyProtection="1">
      <alignment horizontal="center" vertical="center" textRotation="90"/>
      <protection locked="0"/>
    </xf>
    <xf numFmtId="0" fontId="3" fillId="7" borderId="10" xfId="0" applyFont="1" applyFill="1" applyBorder="1" applyAlignment="1" applyProtection="1">
      <alignment horizontal="center" vertical="center" textRotation="90" wrapText="1"/>
      <protection locked="0"/>
    </xf>
    <xf numFmtId="0" fontId="0" fillId="24" borderId="10" xfId="0" applyFill="1" applyBorder="1" applyAlignment="1">
      <alignment/>
    </xf>
    <xf numFmtId="0" fontId="3" fillId="30" borderId="10" xfId="0" applyFont="1" applyFill="1" applyBorder="1" applyAlignment="1" applyProtection="1">
      <alignment horizontal="center" vertical="center" textRotation="90"/>
      <protection locked="0"/>
    </xf>
    <xf numFmtId="0" fontId="3" fillId="30" borderId="10" xfId="0" applyFont="1" applyFill="1" applyBorder="1" applyAlignment="1" applyProtection="1">
      <alignment horizontal="center" vertical="center" textRotation="90" wrapText="1"/>
      <protection locked="0"/>
    </xf>
    <xf numFmtId="0" fontId="22" fillId="30" borderId="10" xfId="0" applyFont="1" applyFill="1" applyBorder="1" applyAlignment="1">
      <alignment vertical="center"/>
    </xf>
    <xf numFmtId="0" fontId="22" fillId="3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 horizontal="center" vertical="center"/>
    </xf>
    <xf numFmtId="0" fontId="0" fillId="31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21" borderId="10" xfId="0" applyFont="1" applyFill="1" applyBorder="1" applyAlignment="1" applyProtection="1">
      <alignment/>
      <protection locked="0"/>
    </xf>
    <xf numFmtId="0" fontId="0" fillId="21" borderId="10" xfId="0" applyFill="1" applyBorder="1" applyAlignment="1">
      <alignment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4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vertical="center" textRotation="90" wrapText="1"/>
      <protection locked="0"/>
    </xf>
    <xf numFmtId="0" fontId="23" fillId="22" borderId="10" xfId="0" applyFont="1" applyFill="1" applyBorder="1" applyAlignment="1" applyProtection="1">
      <alignment horizontal="center" vertical="center" textRotation="90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textRotation="90"/>
      <protection locked="0"/>
    </xf>
    <xf numFmtId="0" fontId="23" fillId="2" borderId="10" xfId="0" applyFont="1" applyFill="1" applyBorder="1" applyAlignment="1" applyProtection="1">
      <alignment horizontal="center" vertical="center" textRotation="90" wrapText="1"/>
      <protection locked="0"/>
    </xf>
    <xf numFmtId="0" fontId="23" fillId="7" borderId="10" xfId="0" applyFont="1" applyFill="1" applyBorder="1" applyAlignment="1" applyProtection="1">
      <alignment horizontal="center" vertical="center" textRotation="90"/>
      <protection locked="0"/>
    </xf>
    <xf numFmtId="0" fontId="23" fillId="7" borderId="10" xfId="0" applyFont="1" applyFill="1" applyBorder="1" applyAlignment="1" applyProtection="1">
      <alignment horizontal="center" vertical="center" textRotation="90" wrapText="1"/>
      <protection locked="0"/>
    </xf>
    <xf numFmtId="0" fontId="23" fillId="30" borderId="10" xfId="0" applyFont="1" applyFill="1" applyBorder="1" applyAlignment="1" applyProtection="1">
      <alignment horizontal="center" vertical="center" textRotation="90"/>
      <protection locked="0"/>
    </xf>
    <xf numFmtId="0" fontId="23" fillId="30" borderId="10" xfId="0" applyFont="1" applyFill="1" applyBorder="1" applyAlignment="1" applyProtection="1">
      <alignment horizontal="center" vertical="center" textRotation="90" wrapText="1"/>
      <protection locked="0"/>
    </xf>
    <xf numFmtId="0" fontId="24" fillId="28" borderId="10" xfId="0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 applyProtection="1">
      <alignment horizontal="center" textRotation="90"/>
      <protection locked="0"/>
    </xf>
    <xf numFmtId="0" fontId="8" fillId="21" borderId="10" xfId="0" applyFont="1" applyFill="1" applyBorder="1" applyAlignment="1" applyProtection="1">
      <alignment horizontal="center" vertical="center" wrapText="1"/>
      <protection locked="0"/>
    </xf>
    <xf numFmtId="0" fontId="23" fillId="14" borderId="10" xfId="0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top" wrapText="1"/>
    </xf>
    <xf numFmtId="0" fontId="45" fillId="16" borderId="10" xfId="0" applyFont="1" applyFill="1" applyBorder="1" applyAlignment="1" applyProtection="1">
      <alignment horizontal="center" vertical="center" wrapText="1"/>
      <protection locked="0"/>
    </xf>
    <xf numFmtId="0" fontId="8" fillId="1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" fontId="48" fillId="24" borderId="21" xfId="0" applyNumberFormat="1" applyFont="1" applyFill="1" applyBorder="1" applyAlignment="1" applyProtection="1">
      <alignment vertical="center" wrapText="1"/>
      <protection locked="0"/>
    </xf>
    <xf numFmtId="1" fontId="48" fillId="24" borderId="22" xfId="0" applyNumberFormat="1" applyFont="1" applyFill="1" applyBorder="1" applyAlignment="1" applyProtection="1">
      <alignment vertical="center" wrapText="1"/>
      <protection locked="0"/>
    </xf>
    <xf numFmtId="1" fontId="48" fillId="24" borderId="23" xfId="0" applyNumberFormat="1" applyFont="1" applyFill="1" applyBorder="1" applyAlignment="1" applyProtection="1">
      <alignment vertical="center" wrapText="1"/>
      <protection locked="0"/>
    </xf>
    <xf numFmtId="1" fontId="48" fillId="24" borderId="10" xfId="0" applyNumberFormat="1" applyFont="1" applyFill="1" applyBorder="1" applyAlignment="1" applyProtection="1">
      <alignment vertical="center" wrapText="1"/>
      <protection locked="0"/>
    </xf>
    <xf numFmtId="1" fontId="15" fillId="0" borderId="23" xfId="0" applyNumberFormat="1" applyFont="1" applyBorder="1" applyAlignment="1" applyProtection="1">
      <alignment vertical="center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" fontId="15" fillId="0" borderId="24" xfId="0" applyNumberFormat="1" applyFont="1" applyBorder="1" applyAlignment="1" applyProtection="1">
      <alignment vertical="center"/>
      <protection locked="0"/>
    </xf>
    <xf numFmtId="1" fontId="15" fillId="0" borderId="25" xfId="0" applyNumberFormat="1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wrapText="1"/>
    </xf>
    <xf numFmtId="0" fontId="27" fillId="3" borderId="0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5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1" fillId="31" borderId="30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11" fillId="9" borderId="3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11" fillId="7" borderId="10" xfId="0" applyFont="1" applyFill="1" applyBorder="1" applyAlignment="1">
      <alignment horizontal="center"/>
    </xf>
    <xf numFmtId="0" fontId="11" fillId="3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10" fillId="30" borderId="10" xfId="0" applyFont="1" applyFill="1" applyBorder="1" applyAlignment="1" applyProtection="1">
      <alignment horizontal="center" vertical="center"/>
      <protection locked="0"/>
    </xf>
    <xf numFmtId="0" fontId="0" fillId="30" borderId="10" xfId="0" applyFont="1" applyFill="1" applyBorder="1" applyAlignment="1" applyProtection="1">
      <alignment/>
      <protection locked="0"/>
    </xf>
    <xf numFmtId="0" fontId="6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1" fillId="31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5" fillId="27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0" fillId="25" borderId="33" xfId="0" applyFont="1" applyFill="1" applyBorder="1" applyAlignment="1" applyProtection="1">
      <alignment horizontal="center"/>
      <protection locked="0"/>
    </xf>
    <xf numFmtId="0" fontId="0" fillId="25" borderId="17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25" borderId="0" xfId="0" applyFill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37" xfId="0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5" borderId="42" xfId="0" applyFon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5" borderId="46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0" fillId="25" borderId="46" xfId="0" applyFont="1" applyFill="1" applyBorder="1" applyAlignment="1" applyProtection="1">
      <alignment horizontal="center"/>
      <protection locked="0"/>
    </xf>
    <xf numFmtId="0" fontId="0" fillId="25" borderId="33" xfId="0" applyFont="1" applyFill="1" applyBorder="1" applyAlignment="1" applyProtection="1">
      <alignment horizontal="center"/>
      <protection locked="0"/>
    </xf>
    <xf numFmtId="0" fontId="0" fillId="25" borderId="42" xfId="0" applyFont="1" applyFill="1" applyBorder="1" applyAlignment="1" applyProtection="1">
      <alignment horizontal="center"/>
      <protection locked="0"/>
    </xf>
    <xf numFmtId="1" fontId="48" fillId="24" borderId="47" xfId="0" applyNumberFormat="1" applyFont="1" applyFill="1" applyBorder="1" applyAlignment="1" applyProtection="1">
      <alignment horizontal="center" vertical="center" wrapText="1"/>
      <protection locked="0"/>
    </xf>
    <xf numFmtId="1" fontId="48" fillId="24" borderId="48" xfId="0" applyNumberFormat="1" applyFont="1" applyFill="1" applyBorder="1" applyAlignment="1" applyProtection="1">
      <alignment horizontal="center" vertical="center" wrapText="1"/>
      <protection locked="0"/>
    </xf>
    <xf numFmtId="1" fontId="48" fillId="24" borderId="4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48" xfId="0" applyNumberFormat="1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 applyProtection="1">
      <alignment horizontal="center" vertical="center"/>
      <protection locked="0"/>
    </xf>
    <xf numFmtId="1" fontId="15" fillId="0" borderId="48" xfId="0" applyNumberFormat="1" applyFont="1" applyBorder="1" applyAlignment="1" applyProtection="1">
      <alignment horizontal="center" vertical="center"/>
      <protection locked="0"/>
    </xf>
    <xf numFmtId="1" fontId="15" fillId="0" borderId="49" xfId="0" applyNumberFormat="1" applyFont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5" zoomScaleNormal="75" zoomScaleSheetLayoutView="75" zoomScalePageLayoutView="0" workbookViewId="0" topLeftCell="A13">
      <selection activeCell="L14" sqref="L14:L16"/>
    </sheetView>
  </sheetViews>
  <sheetFormatPr defaultColWidth="9.140625" defaultRowHeight="12.75"/>
  <cols>
    <col min="1" max="1" width="71.140625" style="1" customWidth="1"/>
    <col min="2" max="2" width="10.42187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5" width="5.7109375" style="1" customWidth="1"/>
    <col min="16" max="18" width="13.00390625" style="1" customWidth="1"/>
    <col min="19" max="16384" width="9.140625" style="1" customWidth="1"/>
  </cols>
  <sheetData>
    <row r="1" spans="1:13" s="2" customFormat="1" ht="33.75" customHeight="1">
      <c r="A1" s="147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5" customFormat="1" ht="45.75" customHeight="1">
      <c r="A2" s="149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2" customFormat="1" ht="30" customHeight="1">
      <c r="A3" s="150" t="s">
        <v>116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2" customFormat="1" ht="25.5" customHeight="1">
      <c r="A4" s="152" t="s">
        <v>70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0.25">
      <c r="A5" s="6" t="s">
        <v>107</v>
      </c>
      <c r="B5" s="6"/>
      <c r="C5" s="7"/>
      <c r="D5" s="8"/>
      <c r="E5" s="138" t="s">
        <v>0</v>
      </c>
      <c r="F5" s="139"/>
      <c r="G5" s="140" t="s">
        <v>1</v>
      </c>
      <c r="H5" s="141"/>
      <c r="I5" s="142" t="s">
        <v>2</v>
      </c>
      <c r="J5" s="143"/>
      <c r="K5" s="144"/>
      <c r="L5" s="145"/>
      <c r="M5" s="146"/>
    </row>
    <row r="6" spans="1:18" s="11" customFormat="1" ht="82.5" customHeight="1">
      <c r="A6" s="9" t="s">
        <v>9</v>
      </c>
      <c r="B6" s="18" t="s">
        <v>14</v>
      </c>
      <c r="C6" s="19" t="s">
        <v>3</v>
      </c>
      <c r="D6" s="13" t="s">
        <v>22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20" t="s">
        <v>10</v>
      </c>
      <c r="L6" s="121"/>
      <c r="M6" s="10"/>
      <c r="P6" s="114" t="s">
        <v>36</v>
      </c>
      <c r="Q6" s="114" t="s">
        <v>37</v>
      </c>
      <c r="R6" s="116" t="s">
        <v>38</v>
      </c>
    </row>
    <row r="7" spans="1:18" s="40" customFormat="1" ht="45.75" customHeight="1">
      <c r="A7" s="14"/>
      <c r="B7" s="15"/>
      <c r="C7" s="16"/>
      <c r="D7" s="17"/>
      <c r="E7" s="122" t="s">
        <v>23</v>
      </c>
      <c r="F7" s="123"/>
      <c r="G7" s="123"/>
      <c r="H7" s="123"/>
      <c r="I7" s="123"/>
      <c r="J7" s="124"/>
      <c r="K7" s="20" t="s">
        <v>4</v>
      </c>
      <c r="L7" s="20" t="s">
        <v>15</v>
      </c>
      <c r="M7" s="120" t="s">
        <v>10</v>
      </c>
      <c r="N7" s="121"/>
      <c r="P7" s="115"/>
      <c r="Q7" s="115"/>
      <c r="R7" s="115"/>
    </row>
    <row r="8" spans="1:18" s="40" customFormat="1" ht="25.5" customHeight="1">
      <c r="A8" s="87" t="s">
        <v>76</v>
      </c>
      <c r="B8" s="21" t="s">
        <v>6</v>
      </c>
      <c r="C8" s="22" t="s">
        <v>7</v>
      </c>
      <c r="D8" s="102">
        <f>SUM('1o Kard'!D8,'2o Kard'!D8,'1o esperino Kard'!D8,Mouzakiou!D8,Palama!D8,Sofades!D8,'-'!D8)</f>
        <v>16</v>
      </c>
      <c r="E8" s="3">
        <f>SUM('1o Kard'!E8,'2o Kard'!E8,'1o esperino Kard'!E8,Mouzakiou!E8,Palama!E8,Sofades!E8,'-'!E8)</f>
        <v>3</v>
      </c>
      <c r="F8" s="3">
        <f>SUM('1o Kard'!F8,'2o Kard'!F8,'1o esperino Kard'!F8,Mouzakiou!F8,Palama!F8,Sofades!F8,'-'!F8)</f>
        <v>5</v>
      </c>
      <c r="G8" s="83"/>
      <c r="H8" s="83"/>
      <c r="I8" s="83"/>
      <c r="J8" s="83"/>
      <c r="K8" s="45">
        <f>SUM(E8)</f>
        <v>3</v>
      </c>
      <c r="L8" s="45">
        <f>SUM(F8)</f>
        <v>5</v>
      </c>
      <c r="M8" s="45">
        <f>SUM(K8,L8)</f>
        <v>8</v>
      </c>
      <c r="P8" s="78">
        <f>(K8*100)/M8</f>
        <v>37.5</v>
      </c>
      <c r="Q8" s="78">
        <f>(L8*100)/M8</f>
        <v>62.5</v>
      </c>
      <c r="R8" s="78">
        <f>(M8*100)/D8</f>
        <v>50</v>
      </c>
    </row>
    <row r="9" spans="1:18" s="40" customFormat="1" ht="25.5" customHeight="1">
      <c r="A9" s="87" t="s">
        <v>77</v>
      </c>
      <c r="B9" s="23" t="s">
        <v>6</v>
      </c>
      <c r="C9" s="22" t="s">
        <v>7</v>
      </c>
      <c r="D9" s="102">
        <f>SUM('1o Kard'!D9,'2o Kard'!D9,'1o esperino Kard'!D9,Mouzakiou!D9,Palama!D9,Sofades!D9,'-'!D9)</f>
        <v>16</v>
      </c>
      <c r="E9" s="3">
        <f>SUM('1o Kard'!E9,'2o Kard'!E9,'1o esperino Kard'!E9,Mouzakiou!E9,Palama!E9,Sofades!E9,'-'!E9)</f>
        <v>3</v>
      </c>
      <c r="F9" s="3">
        <f>SUM('1o Kard'!F9,'2o Kard'!F9,'1o esperino Kard'!F9,Mouzakiou!F9,Palama!F9,Sofades!F9,'-'!F9)</f>
        <v>5</v>
      </c>
      <c r="G9" s="83"/>
      <c r="H9" s="83"/>
      <c r="I9" s="83"/>
      <c r="J9" s="83"/>
      <c r="K9" s="45">
        <f aca="true" t="shared" si="0" ref="K9:L19">SUM(E9)</f>
        <v>3</v>
      </c>
      <c r="L9" s="45">
        <f t="shared" si="0"/>
        <v>5</v>
      </c>
      <c r="M9" s="45">
        <f>SUM(K9,L9)</f>
        <v>8</v>
      </c>
      <c r="P9" s="78">
        <f aca="true" t="shared" si="1" ref="P9:P31">(K9*100)/M9</f>
        <v>37.5</v>
      </c>
      <c r="Q9" s="78">
        <f aca="true" t="shared" si="2" ref="Q9:Q31">(L9*100)/M9</f>
        <v>62.5</v>
      </c>
      <c r="R9" s="78">
        <f>(M9*100)/D9</f>
        <v>50</v>
      </c>
    </row>
    <row r="10" spans="1:18" s="40" customFormat="1" ht="31.5" customHeight="1">
      <c r="A10" s="87" t="s">
        <v>78</v>
      </c>
      <c r="B10" s="21" t="s">
        <v>6</v>
      </c>
      <c r="C10" s="22" t="s">
        <v>7</v>
      </c>
      <c r="D10" s="102">
        <f>SUM('1o Kard'!D10,'2o Kard'!D10,'1o esperino Kard'!D10,Mouzakiou!D10,Palama!D10,Sofades!D10,'-'!D10)</f>
        <v>16</v>
      </c>
      <c r="E10" s="3">
        <f>SUM('1o Kard'!E10,'2o Kard'!E10,'1o esperino Kard'!E10,Mouzakiou!E10,Palama!E10,Sofades!E10,'-'!E10)</f>
        <v>3</v>
      </c>
      <c r="F10" s="3">
        <f>SUM('1o Kard'!F10,'2o Kard'!F10,'1o esperino Kard'!F10,Mouzakiou!F10,Palama!F10,Sofades!F10,'-'!F10)</f>
        <v>4</v>
      </c>
      <c r="G10" s="83"/>
      <c r="H10" s="83"/>
      <c r="I10" s="83"/>
      <c r="J10" s="83"/>
      <c r="K10" s="45">
        <f t="shared" si="0"/>
        <v>3</v>
      </c>
      <c r="L10" s="45">
        <f t="shared" si="0"/>
        <v>4</v>
      </c>
      <c r="M10" s="45">
        <f>SUM(K10,L10)</f>
        <v>7</v>
      </c>
      <c r="P10" s="78">
        <f t="shared" si="1"/>
        <v>42.857142857142854</v>
      </c>
      <c r="Q10" s="78">
        <f t="shared" si="2"/>
        <v>57.142857142857146</v>
      </c>
      <c r="R10" s="78">
        <f>(M10*100)/D10</f>
        <v>43.75</v>
      </c>
    </row>
    <row r="11" spans="1:18" s="40" customFormat="1" ht="27" customHeight="1">
      <c r="A11" s="87" t="s">
        <v>79</v>
      </c>
      <c r="B11" s="21" t="s">
        <v>6</v>
      </c>
      <c r="C11" s="22" t="s">
        <v>90</v>
      </c>
      <c r="D11" s="102">
        <f>SUM('1o Kard'!D11,'2o Kard'!D11,'1o esperino Kard'!D11,Mouzakiou!D11,Palama!D11,Sofades!D11,'-'!D11)</f>
        <v>19</v>
      </c>
      <c r="E11" s="3">
        <f>SUM('1o Kard'!E11,'2o Kard'!E11,'1o esperino Kard'!E11,Mouzakiou!E11,Palama!E11,Sofades!E11,'-'!E11)</f>
        <v>6</v>
      </c>
      <c r="F11" s="3">
        <f>SUM('1o Kard'!F11,'2o Kard'!F11,'1o esperino Kard'!F11,Mouzakiou!F11,Palama!F11,Sofades!F11,'-'!F11)</f>
        <v>5</v>
      </c>
      <c r="G11" s="83"/>
      <c r="H11" s="83"/>
      <c r="I11" s="83"/>
      <c r="J11" s="83"/>
      <c r="K11" s="45">
        <f t="shared" si="0"/>
        <v>6</v>
      </c>
      <c r="L11" s="45">
        <f t="shared" si="0"/>
        <v>5</v>
      </c>
      <c r="M11" s="45">
        <f>SUM(K11,L11)</f>
        <v>11</v>
      </c>
      <c r="P11" s="78">
        <f t="shared" si="1"/>
        <v>54.54545454545455</v>
      </c>
      <c r="Q11" s="78">
        <f t="shared" si="2"/>
        <v>45.45454545454545</v>
      </c>
      <c r="R11" s="78">
        <f aca="true" t="shared" si="3" ref="R11:R31">(M11*100)/D11</f>
        <v>57.89473684210526</v>
      </c>
    </row>
    <row r="12" spans="1:18" s="40" customFormat="1" ht="41.25" customHeight="1">
      <c r="A12" s="87" t="s">
        <v>80</v>
      </c>
      <c r="B12" s="24" t="s">
        <v>6</v>
      </c>
      <c r="C12" s="22" t="s">
        <v>90</v>
      </c>
      <c r="D12" s="102">
        <f>SUM('1o Kard'!D12,'2o Kard'!D12,'1o esperino Kard'!D12,Mouzakiou!D12,Palama!D12,Sofades!D12,'-'!D12)</f>
        <v>19</v>
      </c>
      <c r="E12" s="3">
        <f>SUM('1o Kard'!E12,'2o Kard'!E12,'1o esperino Kard'!E12,Mouzakiou!E12,Palama!E12,Sofades!E12,'-'!E12)</f>
        <v>0</v>
      </c>
      <c r="F12" s="3">
        <f>SUM('1o Kard'!F12,'2o Kard'!F12,'1o esperino Kard'!F12,Mouzakiou!F12,Palama!F12,Sofades!F12,'-'!F12)</f>
        <v>0</v>
      </c>
      <c r="G12" s="83"/>
      <c r="H12" s="83"/>
      <c r="I12" s="83"/>
      <c r="J12" s="83"/>
      <c r="K12" s="45">
        <f t="shared" si="0"/>
        <v>0</v>
      </c>
      <c r="L12" s="45">
        <f t="shared" si="0"/>
        <v>0</v>
      </c>
      <c r="M12" s="45">
        <f aca="true" t="shared" si="4" ref="M12:M31">SUM(K12,L12)</f>
        <v>0</v>
      </c>
      <c r="P12" s="78" t="e">
        <f t="shared" si="1"/>
        <v>#DIV/0!</v>
      </c>
      <c r="Q12" s="78" t="e">
        <f t="shared" si="2"/>
        <v>#DIV/0!</v>
      </c>
      <c r="R12" s="78">
        <f t="shared" si="3"/>
        <v>0</v>
      </c>
    </row>
    <row r="13" spans="1:18" s="40" customFormat="1" ht="38.25" customHeight="1">
      <c r="A13" s="87" t="s">
        <v>81</v>
      </c>
      <c r="B13" s="24" t="s">
        <v>6</v>
      </c>
      <c r="C13" s="22" t="s">
        <v>90</v>
      </c>
      <c r="D13" s="102">
        <f>SUM('1o Kard'!D13,'2o Kard'!D13,'1o esperino Kard'!D13,Mouzakiou!D13,Palama!D13,Sofades!D13,'-'!D13)</f>
        <v>19</v>
      </c>
      <c r="E13" s="3">
        <f>SUM('1o Kard'!E13,'2o Kard'!E13,'1o esperino Kard'!E13,Mouzakiou!E13,Palama!E13,Sofades!E13,'-'!E13)</f>
        <v>0</v>
      </c>
      <c r="F13" s="3">
        <f>SUM('1o Kard'!F13,'2o Kard'!F13,'1o esperino Kard'!F13,Mouzakiou!F13,Palama!F13,Sofades!F13,'-'!F13)</f>
        <v>2</v>
      </c>
      <c r="G13" s="83"/>
      <c r="H13" s="83"/>
      <c r="I13" s="83"/>
      <c r="J13" s="83"/>
      <c r="K13" s="45">
        <f t="shared" si="0"/>
        <v>0</v>
      </c>
      <c r="L13" s="45">
        <f t="shared" si="0"/>
        <v>2</v>
      </c>
      <c r="M13" s="45">
        <f t="shared" si="4"/>
        <v>2</v>
      </c>
      <c r="P13" s="78">
        <f t="shared" si="1"/>
        <v>0</v>
      </c>
      <c r="Q13" s="78">
        <f t="shared" si="2"/>
        <v>100</v>
      </c>
      <c r="R13" s="78">
        <f t="shared" si="3"/>
        <v>10.526315789473685</v>
      </c>
    </row>
    <row r="14" spans="1:18" s="40" customFormat="1" ht="32.25" customHeight="1">
      <c r="A14" s="88" t="s">
        <v>82</v>
      </c>
      <c r="B14" s="24" t="s">
        <v>89</v>
      </c>
      <c r="C14" s="22" t="s">
        <v>91</v>
      </c>
      <c r="D14" s="102">
        <f>SUM('1o Kard'!D14,'2o Kard'!D14,'1o esperino Kard'!D14,Mouzakiou!D14,Palama!D14,Sofades!D14,'-'!D14)</f>
        <v>18</v>
      </c>
      <c r="E14" s="3">
        <f>SUM('1o Kard'!E14,'2o Kard'!E14,'1o esperino Kard'!E14,Mouzakiou!E14,Palama!E14,Sofades!E14,'-'!E14)</f>
        <v>13</v>
      </c>
      <c r="F14" s="3">
        <f>SUM('1o Kard'!F14,'2o Kard'!F14,'1o esperino Kard'!F14,Mouzakiou!F14,Palama!F14,Sofades!F14,'-'!F14)</f>
        <v>3</v>
      </c>
      <c r="G14" s="83"/>
      <c r="H14" s="83"/>
      <c r="I14" s="83"/>
      <c r="J14" s="83"/>
      <c r="K14" s="45">
        <f t="shared" si="0"/>
        <v>13</v>
      </c>
      <c r="L14" s="45">
        <f t="shared" si="0"/>
        <v>3</v>
      </c>
      <c r="M14" s="45">
        <f t="shared" si="4"/>
        <v>16</v>
      </c>
      <c r="P14" s="78">
        <f t="shared" si="1"/>
        <v>81.25</v>
      </c>
      <c r="Q14" s="78">
        <f t="shared" si="2"/>
        <v>18.75</v>
      </c>
      <c r="R14" s="78">
        <f t="shared" si="3"/>
        <v>88.88888888888889</v>
      </c>
    </row>
    <row r="15" spans="1:18" s="40" customFormat="1" ht="41.25" customHeight="1">
      <c r="A15" s="87" t="s">
        <v>83</v>
      </c>
      <c r="B15" s="24" t="s">
        <v>89</v>
      </c>
      <c r="C15" s="22" t="s">
        <v>91</v>
      </c>
      <c r="D15" s="102">
        <f>SUM('1o Kard'!D15,'2o Kard'!D15,'1o esperino Kard'!D15,Mouzakiou!D15,Palama!D15,Sofades!D15,'-'!D15)</f>
        <v>18</v>
      </c>
      <c r="E15" s="3">
        <f>SUM('1o Kard'!E15,'2o Kard'!E15,'1o esperino Kard'!E15,Mouzakiou!E15,Palama!E15,Sofades!E15,'-'!E15)</f>
        <v>13</v>
      </c>
      <c r="F15" s="3">
        <f>SUM('1o Kard'!F15,'2o Kard'!F15,'1o esperino Kard'!F15,Mouzakiou!F15,Palama!F15,Sofades!F15,'-'!F15)</f>
        <v>4</v>
      </c>
      <c r="G15" s="83"/>
      <c r="H15" s="83"/>
      <c r="I15" s="83"/>
      <c r="J15" s="83"/>
      <c r="K15" s="45">
        <f t="shared" si="0"/>
        <v>13</v>
      </c>
      <c r="L15" s="45">
        <f t="shared" si="0"/>
        <v>4</v>
      </c>
      <c r="M15" s="45">
        <f t="shared" si="4"/>
        <v>17</v>
      </c>
      <c r="P15" s="78">
        <f t="shared" si="1"/>
        <v>76.47058823529412</v>
      </c>
      <c r="Q15" s="78">
        <f t="shared" si="2"/>
        <v>23.529411764705884</v>
      </c>
      <c r="R15" s="78">
        <f t="shared" si="3"/>
        <v>94.44444444444444</v>
      </c>
    </row>
    <row r="16" spans="1:18" s="40" customFormat="1" ht="31.5" customHeight="1">
      <c r="A16" s="87" t="s">
        <v>84</v>
      </c>
      <c r="B16" s="24" t="s">
        <v>89</v>
      </c>
      <c r="C16" s="22" t="s">
        <v>91</v>
      </c>
      <c r="D16" s="102">
        <f>SUM('1o Kard'!D16,'2o Kard'!D16,'1o esperino Kard'!D16,Mouzakiou!D16,Palama!D16,Sofades!D16,'-'!D16)</f>
        <v>18</v>
      </c>
      <c r="E16" s="3">
        <f>SUM('1o Kard'!E16,'2o Kard'!E16,'1o esperino Kard'!E16,Mouzakiou!E16,Palama!E16,Sofades!E16,'-'!E16)</f>
        <v>5</v>
      </c>
      <c r="F16" s="3">
        <f>SUM('1o Kard'!F16,'2o Kard'!F16,'1o esperino Kard'!F16,Mouzakiou!F16,Palama!F16,Sofades!F16,'-'!F16)</f>
        <v>4</v>
      </c>
      <c r="G16" s="83"/>
      <c r="H16" s="83"/>
      <c r="I16" s="83"/>
      <c r="J16" s="83"/>
      <c r="K16" s="45">
        <f t="shared" si="0"/>
        <v>5</v>
      </c>
      <c r="L16" s="45">
        <f t="shared" si="0"/>
        <v>4</v>
      </c>
      <c r="M16" s="45">
        <f t="shared" si="4"/>
        <v>9</v>
      </c>
      <c r="P16" s="78">
        <f t="shared" si="1"/>
        <v>55.55555555555556</v>
      </c>
      <c r="Q16" s="78">
        <f t="shared" si="2"/>
        <v>44.44444444444444</v>
      </c>
      <c r="R16" s="78">
        <f t="shared" si="3"/>
        <v>50</v>
      </c>
    </row>
    <row r="17" spans="1:18" s="40" customFormat="1" ht="32.25" customHeight="1">
      <c r="A17" s="87" t="s">
        <v>85</v>
      </c>
      <c r="B17" s="21" t="s">
        <v>88</v>
      </c>
      <c r="C17" s="22" t="s">
        <v>91</v>
      </c>
      <c r="D17" s="102">
        <f>SUM('1o Kard'!D17,'2o Kard'!D17,'1o esperino Kard'!D17,Mouzakiou!D17,Palama!D17,Sofades!D17,'-'!D17)</f>
        <v>2</v>
      </c>
      <c r="E17" s="3">
        <f>SUM('1o Kard'!E17,'2o Kard'!E17,'1o esperino Kard'!E17,Mouzakiou!E17,Palama!E17,Sofades!E17,'-'!E17)</f>
        <v>0</v>
      </c>
      <c r="F17" s="3">
        <f>SUM('1o Kard'!F17,'2o Kard'!F17,'1o esperino Kard'!F17,Mouzakiou!F17,Palama!F17,Sofades!F17,'-'!F17)</f>
        <v>0</v>
      </c>
      <c r="G17" s="84"/>
      <c r="H17" s="84"/>
      <c r="I17" s="84"/>
      <c r="J17" s="84"/>
      <c r="K17" s="45">
        <f t="shared" si="0"/>
        <v>0</v>
      </c>
      <c r="L17" s="45">
        <f t="shared" si="0"/>
        <v>0</v>
      </c>
      <c r="M17" s="45">
        <f t="shared" si="4"/>
        <v>0</v>
      </c>
      <c r="P17" s="78" t="e">
        <f t="shared" si="1"/>
        <v>#DIV/0!</v>
      </c>
      <c r="Q17" s="78" t="e">
        <f t="shared" si="2"/>
        <v>#DIV/0!</v>
      </c>
      <c r="R17" s="78">
        <f t="shared" si="3"/>
        <v>0</v>
      </c>
    </row>
    <row r="18" spans="1:18" s="40" customFormat="1" ht="34.5" customHeight="1">
      <c r="A18" s="87" t="s">
        <v>86</v>
      </c>
      <c r="B18" s="21" t="s">
        <v>88</v>
      </c>
      <c r="C18" s="22" t="s">
        <v>91</v>
      </c>
      <c r="D18" s="102">
        <f>SUM('1o Kard'!D18,'2o Kard'!D18,'1o esperino Kard'!D18,Mouzakiou!D18,Palama!D18,Sofades!D18,'-'!D18)</f>
        <v>2</v>
      </c>
      <c r="E18" s="3">
        <f>SUM('1o Kard'!E18,'2o Kard'!E18,'1o esperino Kard'!E18,Mouzakiou!E18,Palama!E18,Sofades!E18,'-'!E18)</f>
        <v>0</v>
      </c>
      <c r="F18" s="3">
        <f>SUM('1o Kard'!F18,'2o Kard'!F18,'1o esperino Kard'!F18,Mouzakiou!F18,Palama!F18,Sofades!F18,'-'!F18)</f>
        <v>0</v>
      </c>
      <c r="G18" s="84"/>
      <c r="H18" s="84"/>
      <c r="I18" s="84"/>
      <c r="J18" s="84"/>
      <c r="K18" s="45">
        <f t="shared" si="0"/>
        <v>0</v>
      </c>
      <c r="L18" s="45">
        <f t="shared" si="0"/>
        <v>0</v>
      </c>
      <c r="M18" s="45">
        <f t="shared" si="4"/>
        <v>0</v>
      </c>
      <c r="P18" s="78" t="e">
        <f t="shared" si="1"/>
        <v>#DIV/0!</v>
      </c>
      <c r="Q18" s="78" t="e">
        <f t="shared" si="2"/>
        <v>#DIV/0!</v>
      </c>
      <c r="R18" s="78">
        <f t="shared" si="3"/>
        <v>0</v>
      </c>
    </row>
    <row r="19" spans="1:18" s="40" customFormat="1" ht="25.5" customHeight="1">
      <c r="A19" s="87" t="s">
        <v>87</v>
      </c>
      <c r="B19" s="21" t="s">
        <v>88</v>
      </c>
      <c r="C19" s="22" t="s">
        <v>91</v>
      </c>
      <c r="D19" s="102">
        <f>SUM('1o Kard'!D19,'2o Kard'!D19,'1o esperino Kard'!D19,Mouzakiou!D19,Palama!D19,Sofades!D19,'-'!D19)</f>
        <v>2</v>
      </c>
      <c r="E19" s="3">
        <f>SUM('1o Kard'!E19,'2o Kard'!E19,'1o esperino Kard'!E19,Mouzakiou!E19,Palama!E19,Sofades!E19,'-'!E19)</f>
        <v>0</v>
      </c>
      <c r="F19" s="3">
        <f>SUM('1o Kard'!F19,'2o Kard'!F19,'1o esperino Kard'!F19,Mouzakiou!F19,Palama!F19,Sofades!F19,'-'!F19)</f>
        <v>0</v>
      </c>
      <c r="G19" s="84"/>
      <c r="H19" s="84"/>
      <c r="I19" s="84"/>
      <c r="J19" s="84"/>
      <c r="K19" s="45">
        <f t="shared" si="0"/>
        <v>0</v>
      </c>
      <c r="L19" s="45">
        <f t="shared" si="0"/>
        <v>0</v>
      </c>
      <c r="M19" s="45">
        <f t="shared" si="4"/>
        <v>0</v>
      </c>
      <c r="P19" s="78" t="e">
        <f t="shared" si="1"/>
        <v>#DIV/0!</v>
      </c>
      <c r="Q19" s="78" t="e">
        <f t="shared" si="2"/>
        <v>#DIV/0!</v>
      </c>
      <c r="R19" s="78">
        <f t="shared" si="3"/>
        <v>0</v>
      </c>
    </row>
    <row r="20" spans="1:18" s="40" customFormat="1" ht="37.5" customHeight="1">
      <c r="A20" s="87" t="s">
        <v>92</v>
      </c>
      <c r="B20" s="25" t="s">
        <v>8</v>
      </c>
      <c r="C20" s="26" t="s">
        <v>7</v>
      </c>
      <c r="D20" s="102">
        <f>SUM('1o Kard'!D20,'2o Kard'!D20,'1o esperino Kard'!D20,Mouzakiou!D20,Palama!D20,Sofades!D20,'-'!D20)</f>
        <v>14</v>
      </c>
      <c r="E20" s="84"/>
      <c r="F20" s="84"/>
      <c r="G20" s="3">
        <f>SUM('1o Kard'!G20,'2o Kard'!G20,'1o esperino Kard'!G20,Mouzakiou!G20,Palama!G20,Sofades!G20,'-'!G20)</f>
        <v>7</v>
      </c>
      <c r="H20" s="3">
        <f>SUM('1o Kard'!H20,'2o Kard'!H20,'1o esperino Kard'!H20,Mouzakiou!H20,Palama!H20,Sofades!H20,'-'!H20)</f>
        <v>4</v>
      </c>
      <c r="I20" s="84"/>
      <c r="J20" s="84"/>
      <c r="K20" s="45">
        <f>SUM(G20)</f>
        <v>7</v>
      </c>
      <c r="L20" s="45">
        <f>SUM(H20)</f>
        <v>4</v>
      </c>
      <c r="M20" s="45">
        <f t="shared" si="4"/>
        <v>11</v>
      </c>
      <c r="P20" s="78">
        <f t="shared" si="1"/>
        <v>63.63636363636363</v>
      </c>
      <c r="Q20" s="78">
        <f t="shared" si="2"/>
        <v>36.36363636363637</v>
      </c>
      <c r="R20" s="78">
        <f t="shared" si="3"/>
        <v>78.57142857142857</v>
      </c>
    </row>
    <row r="21" spans="1:18" s="40" customFormat="1" ht="25.5" customHeight="1">
      <c r="A21" s="87" t="s">
        <v>93</v>
      </c>
      <c r="B21" s="25" t="s">
        <v>8</v>
      </c>
      <c r="C21" s="26" t="s">
        <v>7</v>
      </c>
      <c r="D21" s="102">
        <f>SUM('1o Kard'!D21,'2o Kard'!D21,'1o esperino Kard'!D21,Mouzakiou!D21,Palama!D21,Sofades!D21,'-'!D21)</f>
        <v>14</v>
      </c>
      <c r="E21" s="84"/>
      <c r="F21" s="84"/>
      <c r="G21" s="3">
        <f>SUM('1o Kard'!G21,'2o Kard'!G21,'1o esperino Kard'!G21,Mouzakiou!G21,Palama!G21,Sofades!G21,'-'!G21)</f>
        <v>3</v>
      </c>
      <c r="H21" s="3">
        <f>SUM('1o Kard'!H21,'2o Kard'!H21,'1o esperino Kard'!H21,Mouzakiou!H21,Palama!H21,Sofades!H21,'-'!H21)</f>
        <v>2</v>
      </c>
      <c r="I21" s="84"/>
      <c r="J21" s="84"/>
      <c r="K21" s="45">
        <f aca="true" t="shared" si="5" ref="K21:L25">SUM(G21)</f>
        <v>3</v>
      </c>
      <c r="L21" s="45">
        <f t="shared" si="5"/>
        <v>2</v>
      </c>
      <c r="M21" s="45">
        <f t="shared" si="4"/>
        <v>5</v>
      </c>
      <c r="P21" s="78">
        <f t="shared" si="1"/>
        <v>60</v>
      </c>
      <c r="Q21" s="78">
        <f t="shared" si="2"/>
        <v>40</v>
      </c>
      <c r="R21" s="78">
        <f t="shared" si="3"/>
        <v>35.714285714285715</v>
      </c>
    </row>
    <row r="22" spans="1:18" ht="25.5" customHeight="1">
      <c r="A22" s="87" t="s">
        <v>94</v>
      </c>
      <c r="B22" s="25" t="s">
        <v>8</v>
      </c>
      <c r="C22" s="27" t="s">
        <v>7</v>
      </c>
      <c r="D22" s="102">
        <f>SUM('1o Kard'!D22,'2o Kard'!D22,'1o esperino Kard'!D22,Mouzakiou!D22,Palama!D22,Sofades!D22,'-'!D22)</f>
        <v>14</v>
      </c>
      <c r="E22" s="84"/>
      <c r="F22" s="84"/>
      <c r="G22" s="3">
        <f>SUM('1o Kard'!G22,'2o Kard'!G22,'1o esperino Kard'!G22,Mouzakiou!G22,Palama!G22,Sofades!G22,'-'!G22)</f>
        <v>3</v>
      </c>
      <c r="H22" s="3">
        <f>SUM('1o Kard'!H22,'2o Kard'!H22,'1o esperino Kard'!H22,Mouzakiou!H22,Palama!H22,Sofades!H22,'-'!H22)</f>
        <v>3</v>
      </c>
      <c r="I22" s="84"/>
      <c r="J22" s="84"/>
      <c r="K22" s="45">
        <f t="shared" si="5"/>
        <v>3</v>
      </c>
      <c r="L22" s="45">
        <f t="shared" si="5"/>
        <v>3</v>
      </c>
      <c r="M22" s="45">
        <f t="shared" si="4"/>
        <v>6</v>
      </c>
      <c r="P22" s="78">
        <f t="shared" si="1"/>
        <v>50</v>
      </c>
      <c r="Q22" s="78">
        <f t="shared" si="2"/>
        <v>50</v>
      </c>
      <c r="R22" s="78">
        <f t="shared" si="3"/>
        <v>42.857142857142854</v>
      </c>
    </row>
    <row r="23" spans="1:18" ht="25.5" customHeight="1">
      <c r="A23" s="87" t="s">
        <v>95</v>
      </c>
      <c r="B23" s="25" t="s">
        <v>8</v>
      </c>
      <c r="C23" s="27" t="s">
        <v>98</v>
      </c>
      <c r="D23" s="102">
        <f>SUM('1o Kard'!D23,'2o Kard'!D23,'1o esperino Kard'!D23,Mouzakiou!D23,Palama!D23,Sofades!D23,'-'!D23)</f>
        <v>19</v>
      </c>
      <c r="E23" s="84"/>
      <c r="F23" s="84"/>
      <c r="G23" s="3">
        <f>SUM('1o Kard'!G23,'2o Kard'!G23,'1o esperino Kard'!G23,Mouzakiou!G23,Palama!G23,Sofades!G23,'-'!G23)</f>
        <v>4</v>
      </c>
      <c r="H23" s="3">
        <f>SUM('1o Kard'!H23,'2o Kard'!H23,'1o esperino Kard'!H23,Mouzakiou!H23,Palama!H23,Sofades!H23,'-'!H23)</f>
        <v>5</v>
      </c>
      <c r="I23" s="84"/>
      <c r="J23" s="84"/>
      <c r="K23" s="45">
        <f t="shared" si="5"/>
        <v>4</v>
      </c>
      <c r="L23" s="45">
        <f t="shared" si="5"/>
        <v>5</v>
      </c>
      <c r="M23" s="45">
        <f t="shared" si="4"/>
        <v>9</v>
      </c>
      <c r="P23" s="78">
        <f t="shared" si="1"/>
        <v>44.44444444444444</v>
      </c>
      <c r="Q23" s="78">
        <f t="shared" si="2"/>
        <v>55.55555555555556</v>
      </c>
      <c r="R23" s="78">
        <f t="shared" si="3"/>
        <v>47.36842105263158</v>
      </c>
    </row>
    <row r="24" spans="1:18" ht="25.5" customHeight="1">
      <c r="A24" s="87" t="s">
        <v>96</v>
      </c>
      <c r="B24" s="25" t="s">
        <v>8</v>
      </c>
      <c r="C24" s="27" t="s">
        <v>98</v>
      </c>
      <c r="D24" s="102">
        <f>SUM('1o Kard'!D24,'2o Kard'!D24,'1o esperino Kard'!D24,Mouzakiou!D24,Palama!D24,Sofades!D24,'-'!D24)</f>
        <v>19</v>
      </c>
      <c r="E24" s="84"/>
      <c r="F24" s="84"/>
      <c r="G24" s="3">
        <f>SUM('1o Kard'!G24,'2o Kard'!G24,'1o esperino Kard'!G24,Mouzakiou!G24,Palama!G24,Sofades!G24,'-'!G24)</f>
        <v>4</v>
      </c>
      <c r="H24" s="3">
        <f>SUM('1o Kard'!H24,'2o Kard'!H24,'1o esperino Kard'!H24,Mouzakiou!H24,Palama!H24,Sofades!H24,'-'!H24)</f>
        <v>2</v>
      </c>
      <c r="I24" s="84"/>
      <c r="J24" s="84"/>
      <c r="K24" s="45">
        <f t="shared" si="5"/>
        <v>4</v>
      </c>
      <c r="L24" s="45">
        <f t="shared" si="5"/>
        <v>2</v>
      </c>
      <c r="M24" s="45">
        <f t="shared" si="4"/>
        <v>6</v>
      </c>
      <c r="P24" s="78">
        <f t="shared" si="1"/>
        <v>66.66666666666667</v>
      </c>
      <c r="Q24" s="78">
        <f t="shared" si="2"/>
        <v>33.333333333333336</v>
      </c>
      <c r="R24" s="78">
        <f t="shared" si="3"/>
        <v>31.57894736842105</v>
      </c>
    </row>
    <row r="25" spans="1:18" ht="25.5" customHeight="1">
      <c r="A25" s="88" t="s">
        <v>97</v>
      </c>
      <c r="B25" s="25" t="s">
        <v>8</v>
      </c>
      <c r="C25" s="27" t="s">
        <v>98</v>
      </c>
      <c r="D25" s="102">
        <f>SUM('1o Kard'!D25,'2o Kard'!D25,'1o esperino Kard'!D25,Mouzakiou!D25,Palama!D25,Sofades!D25,'-'!D25)</f>
        <v>19</v>
      </c>
      <c r="E25" s="84"/>
      <c r="F25" s="84"/>
      <c r="G25" s="3">
        <f>SUM('1o Kard'!G25,'2o Kard'!G25,'1o esperino Kard'!G25,Mouzakiou!G25,Palama!G25,Sofades!G25,'-'!G25)</f>
        <v>4</v>
      </c>
      <c r="H25" s="3">
        <f>SUM('1o Kard'!H25,'2o Kard'!H25,'1o esperino Kard'!H25,Mouzakiou!H25,Palama!H25,Sofades!H25,'-'!H25)</f>
        <v>0</v>
      </c>
      <c r="I25" s="84"/>
      <c r="J25" s="84"/>
      <c r="K25" s="45">
        <f t="shared" si="5"/>
        <v>4</v>
      </c>
      <c r="L25" s="45">
        <f t="shared" si="5"/>
        <v>0</v>
      </c>
      <c r="M25" s="45">
        <f t="shared" si="4"/>
        <v>4</v>
      </c>
      <c r="P25" s="78">
        <f t="shared" si="1"/>
        <v>100</v>
      </c>
      <c r="Q25" s="78">
        <f t="shared" si="2"/>
        <v>0</v>
      </c>
      <c r="R25" s="78">
        <f t="shared" si="3"/>
        <v>21.05263157894737</v>
      </c>
    </row>
    <row r="26" spans="1:18" ht="25.5" customHeight="1">
      <c r="A26" s="87" t="s">
        <v>99</v>
      </c>
      <c r="B26" s="37" t="s">
        <v>105</v>
      </c>
      <c r="C26" s="38" t="s">
        <v>91</v>
      </c>
      <c r="D26" s="102">
        <f>SUM('1o Kard'!D26,'2o Kard'!D26,'1o esperino Kard'!D26,Mouzakiou!D26,Palama!D26,Sofades!D26,'-'!D26)</f>
        <v>4</v>
      </c>
      <c r="E26" s="84"/>
      <c r="F26" s="84"/>
      <c r="G26" s="84"/>
      <c r="H26" s="84"/>
      <c r="I26" s="3">
        <f>SUM('1o Kard'!I26,'2o Kard'!I26,'1o esperino Kard'!I26,Mouzakiou!I26,Palama!I26,Sofades!I26,'-'!I26)</f>
        <v>3</v>
      </c>
      <c r="J26" s="3">
        <f>SUM('1o Kard'!J26,'2o Kard'!J26,'1o esperino Kard'!J26,Mouzakiou!J26,Palama!J26,Sofades!J26,'-'!J26)</f>
        <v>0</v>
      </c>
      <c r="K26" s="45">
        <f>SUM(I26)</f>
        <v>3</v>
      </c>
      <c r="L26" s="45">
        <f>SUM(J26)</f>
        <v>0</v>
      </c>
      <c r="M26" s="45">
        <f t="shared" si="4"/>
        <v>3</v>
      </c>
      <c r="P26" s="78">
        <f t="shared" si="1"/>
        <v>100</v>
      </c>
      <c r="Q26" s="78">
        <f t="shared" si="2"/>
        <v>0</v>
      </c>
      <c r="R26" s="78">
        <f t="shared" si="3"/>
        <v>75</v>
      </c>
    </row>
    <row r="27" spans="1:18" ht="33" customHeight="1">
      <c r="A27" s="87" t="s">
        <v>100</v>
      </c>
      <c r="B27" s="37" t="s">
        <v>105</v>
      </c>
      <c r="C27" s="38" t="s">
        <v>91</v>
      </c>
      <c r="D27" s="102">
        <f>SUM('1o Kard'!D27,'2o Kard'!D27,'1o esperino Kard'!D27,Mouzakiou!D27,Palama!D27,Sofades!D27,'-'!D27)</f>
        <v>4</v>
      </c>
      <c r="E27" s="84"/>
      <c r="F27" s="84"/>
      <c r="G27" s="84"/>
      <c r="H27" s="84"/>
      <c r="I27" s="3">
        <f>SUM('1o Kard'!I27,'2o Kard'!I27,'1o esperino Kard'!I27,Mouzakiou!I27,Palama!I27,Sofades!I27,'-'!I27)</f>
        <v>3</v>
      </c>
      <c r="J27" s="3">
        <f>SUM('1o Kard'!J27,'2o Kard'!J27,'1o esperino Kard'!J27,Mouzakiou!J27,Palama!J27,Sofades!J27,'-'!J27)</f>
        <v>0</v>
      </c>
      <c r="K27" s="45">
        <f aca="true" t="shared" si="6" ref="K27:L31">SUM(I27)</f>
        <v>3</v>
      </c>
      <c r="L27" s="45">
        <f t="shared" si="6"/>
        <v>0</v>
      </c>
      <c r="M27" s="45">
        <f t="shared" si="4"/>
        <v>3</v>
      </c>
      <c r="P27" s="78">
        <f t="shared" si="1"/>
        <v>100</v>
      </c>
      <c r="Q27" s="78">
        <f t="shared" si="2"/>
        <v>0</v>
      </c>
      <c r="R27" s="78">
        <f t="shared" si="3"/>
        <v>75</v>
      </c>
    </row>
    <row r="28" spans="1:18" ht="25.5" customHeight="1">
      <c r="A28" s="87" t="s">
        <v>101</v>
      </c>
      <c r="B28" s="37" t="s">
        <v>105</v>
      </c>
      <c r="C28" s="38" t="s">
        <v>91</v>
      </c>
      <c r="D28" s="102">
        <f>SUM('1o Kard'!D28,'2o Kard'!D28,'1o esperino Kard'!D28,Mouzakiou!D28,Palama!D28,Sofades!D28,'-'!D28)</f>
        <v>4</v>
      </c>
      <c r="E28" s="84"/>
      <c r="F28" s="84"/>
      <c r="G28" s="84"/>
      <c r="H28" s="84"/>
      <c r="I28" s="3">
        <f>SUM('1o Kard'!I28,'2o Kard'!I28,'1o esperino Kard'!I28,Mouzakiou!I28,Palama!I28,Sofades!I28,'-'!I28)</f>
        <v>1</v>
      </c>
      <c r="J28" s="3">
        <f>SUM('1o Kard'!J28,'2o Kard'!J28,'1o esperino Kard'!J28,Mouzakiou!J28,Palama!J28,Sofades!J28,'-'!J28)</f>
        <v>0</v>
      </c>
      <c r="K28" s="45">
        <f t="shared" si="6"/>
        <v>1</v>
      </c>
      <c r="L28" s="45">
        <f t="shared" si="6"/>
        <v>0</v>
      </c>
      <c r="M28" s="45">
        <f t="shared" si="4"/>
        <v>1</v>
      </c>
      <c r="P28" s="78">
        <f t="shared" si="1"/>
        <v>100</v>
      </c>
      <c r="Q28" s="78">
        <f t="shared" si="2"/>
        <v>0</v>
      </c>
      <c r="R28" s="78">
        <f t="shared" si="3"/>
        <v>25</v>
      </c>
    </row>
    <row r="29" spans="1:18" ht="47.25" customHeight="1">
      <c r="A29" s="89" t="s">
        <v>102</v>
      </c>
      <c r="B29" s="37" t="s">
        <v>106</v>
      </c>
      <c r="C29" s="38" t="s">
        <v>91</v>
      </c>
      <c r="D29" s="102">
        <f>SUM('1o Kard'!D29,'2o Kard'!D29,'1o esperino Kard'!D29,Mouzakiou!D29,Palama!D29,Sofades!D29,'-'!D29)</f>
        <v>0</v>
      </c>
      <c r="E29" s="84"/>
      <c r="F29" s="84"/>
      <c r="G29" s="84"/>
      <c r="H29" s="84"/>
      <c r="I29" s="3">
        <f>SUM('1o Kard'!I29,'2o Kard'!I29,'1o esperino Kard'!I29,Mouzakiou!I29,Palama!I29,Sofades!I29,'-'!I29)</f>
        <v>0</v>
      </c>
      <c r="J29" s="3">
        <f>SUM('1o Kard'!J29,'2o Kard'!J29,'1o esperino Kard'!J29,Mouzakiou!J29,Palama!J29,Sofades!J29,'-'!J29)</f>
        <v>0</v>
      </c>
      <c r="K29" s="45">
        <f t="shared" si="6"/>
        <v>0</v>
      </c>
      <c r="L29" s="45">
        <f t="shared" si="6"/>
        <v>0</v>
      </c>
      <c r="M29" s="45">
        <f t="shared" si="4"/>
        <v>0</v>
      </c>
      <c r="P29" s="78" t="e">
        <f t="shared" si="1"/>
        <v>#DIV/0!</v>
      </c>
      <c r="Q29" s="78" t="e">
        <f t="shared" si="2"/>
        <v>#DIV/0!</v>
      </c>
      <c r="R29" s="78" t="e">
        <f t="shared" si="3"/>
        <v>#DIV/0!</v>
      </c>
    </row>
    <row r="30" spans="1:18" ht="33.75" customHeight="1">
      <c r="A30" s="89" t="s">
        <v>103</v>
      </c>
      <c r="B30" s="37" t="s">
        <v>106</v>
      </c>
      <c r="C30" s="38" t="s">
        <v>91</v>
      </c>
      <c r="D30" s="102">
        <f>SUM('1o Kard'!D30,'2o Kard'!D30,'1o esperino Kard'!D30,Mouzakiou!D30,Palama!D30,Sofades!D30,'-'!D30)</f>
        <v>0</v>
      </c>
      <c r="E30" s="84"/>
      <c r="F30" s="84"/>
      <c r="G30" s="84"/>
      <c r="H30" s="84"/>
      <c r="I30" s="3">
        <f>SUM('1o Kard'!I30,'2o Kard'!I30,'1o esperino Kard'!I30,Mouzakiou!I30,Palama!I30,Sofades!I30,'-'!I30)</f>
        <v>0</v>
      </c>
      <c r="J30" s="3">
        <f>SUM('1o Kard'!J30,'2o Kard'!J30,'1o esperino Kard'!J30,Mouzakiou!J30,Palama!J30,Sofades!J30,'-'!J30)</f>
        <v>0</v>
      </c>
      <c r="K30" s="45">
        <f t="shared" si="6"/>
        <v>0</v>
      </c>
      <c r="L30" s="45">
        <f t="shared" si="6"/>
        <v>0</v>
      </c>
      <c r="M30" s="45">
        <f t="shared" si="4"/>
        <v>0</v>
      </c>
      <c r="P30" s="78" t="e">
        <f t="shared" si="1"/>
        <v>#DIV/0!</v>
      </c>
      <c r="Q30" s="78" t="e">
        <f t="shared" si="2"/>
        <v>#DIV/0!</v>
      </c>
      <c r="R30" s="78" t="e">
        <f t="shared" si="3"/>
        <v>#DIV/0!</v>
      </c>
    </row>
    <row r="31" spans="1:18" ht="33.75" customHeight="1" thickBot="1">
      <c r="A31" s="89" t="s">
        <v>104</v>
      </c>
      <c r="B31" s="37" t="s">
        <v>106</v>
      </c>
      <c r="C31" s="38" t="s">
        <v>91</v>
      </c>
      <c r="D31" s="102">
        <f>SUM('1o Kard'!D31,'2o Kard'!D31,'1o esperino Kard'!D31,Mouzakiou!D31,Palama!D31,Sofades!D31,'-'!D31)</f>
        <v>0</v>
      </c>
      <c r="E31" s="84"/>
      <c r="F31" s="84"/>
      <c r="G31" s="84"/>
      <c r="H31" s="84"/>
      <c r="I31" s="3">
        <f>SUM('1o Kard'!I31,'2o Kard'!I31,'1o esperino Kard'!I31,Mouzakiou!I31,Palama!I31,Sofades!I31,'-'!I31)</f>
        <v>0</v>
      </c>
      <c r="J31" s="3">
        <f>SUM('1o Kard'!J31,'2o Kard'!J31,'1o esperino Kard'!J31,Mouzakiou!J31,Palama!J31,Sofades!J31,'-'!J31)</f>
        <v>0</v>
      </c>
      <c r="K31" s="45">
        <f t="shared" si="6"/>
        <v>0</v>
      </c>
      <c r="L31" s="45">
        <f t="shared" si="6"/>
        <v>0</v>
      </c>
      <c r="M31" s="45">
        <f t="shared" si="4"/>
        <v>0</v>
      </c>
      <c r="P31" s="78" t="e">
        <f t="shared" si="1"/>
        <v>#DIV/0!</v>
      </c>
      <c r="Q31" s="78" t="e">
        <f t="shared" si="2"/>
        <v>#DIV/0!</v>
      </c>
      <c r="R31" s="78" t="e">
        <f t="shared" si="3"/>
        <v>#DIV/0!</v>
      </c>
    </row>
    <row r="32" spans="1:17" ht="25.5" customHeight="1" thickBot="1">
      <c r="A32" s="125" t="s">
        <v>21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48">
        <f>SUM(K8:K31)</f>
        <v>78</v>
      </c>
      <c r="L32" s="48">
        <f>SUM(L8:L31)</f>
        <v>48</v>
      </c>
      <c r="M32" s="48">
        <f>SUM(M8:M31)</f>
        <v>126</v>
      </c>
      <c r="N32" s="39"/>
      <c r="P32" s="114" t="s">
        <v>39</v>
      </c>
      <c r="Q32" s="116" t="s">
        <v>40</v>
      </c>
    </row>
    <row r="33" spans="1:17" ht="25.5" customHeight="1" thickBot="1">
      <c r="A33" s="127" t="s">
        <v>24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9"/>
      <c r="L33" s="129"/>
      <c r="M33" s="130"/>
      <c r="P33" s="115"/>
      <c r="Q33" s="115"/>
    </row>
    <row r="34" spans="1:17" ht="25.5" customHeight="1" thickBot="1">
      <c r="A34" s="131" t="s">
        <v>25</v>
      </c>
      <c r="B34" s="132"/>
      <c r="C34" s="132"/>
      <c r="D34" s="132"/>
      <c r="E34" s="132"/>
      <c r="F34" s="132"/>
      <c r="G34" s="132"/>
      <c r="H34" s="132"/>
      <c r="I34" s="132"/>
      <c r="J34" s="133"/>
      <c r="K34" s="49">
        <f>SUM(K8:K19)</f>
        <v>46</v>
      </c>
      <c r="L34" s="49">
        <f>SUM(L8:L19)</f>
        <v>32</v>
      </c>
      <c r="M34" s="49">
        <f>SUM(M8:M19)</f>
        <v>78</v>
      </c>
      <c r="N34" s="39"/>
      <c r="P34" s="1">
        <f>SUM(D8:D19)</f>
        <v>165</v>
      </c>
      <c r="Q34" s="79">
        <f>(M34*100)/P34</f>
        <v>47.27272727272727</v>
      </c>
    </row>
    <row r="35" spans="1:17" ht="25.5" customHeight="1" thickBot="1">
      <c r="A35" s="134" t="s">
        <v>26</v>
      </c>
      <c r="B35" s="132"/>
      <c r="C35" s="132"/>
      <c r="D35" s="132"/>
      <c r="E35" s="132"/>
      <c r="F35" s="132"/>
      <c r="G35" s="132"/>
      <c r="H35" s="132"/>
      <c r="I35" s="132"/>
      <c r="J35" s="133"/>
      <c r="K35" s="50">
        <f>SUM(K20:K25)</f>
        <v>25</v>
      </c>
      <c r="L35" s="50">
        <f>SUM(L20:L25)</f>
        <v>16</v>
      </c>
      <c r="M35" s="50">
        <f>SUM(M20:M25)</f>
        <v>41</v>
      </c>
      <c r="N35" s="39"/>
      <c r="P35" s="1">
        <f>SUM(D20:D25)</f>
        <v>99</v>
      </c>
      <c r="Q35" s="79">
        <f>(M35*100)/P35</f>
        <v>41.41414141414141</v>
      </c>
    </row>
    <row r="36" spans="1:17" ht="25.5" customHeight="1" thickBot="1">
      <c r="A36" s="135" t="s">
        <v>27</v>
      </c>
      <c r="B36" s="136"/>
      <c r="C36" s="136"/>
      <c r="D36" s="136"/>
      <c r="E36" s="136"/>
      <c r="F36" s="136"/>
      <c r="G36" s="136"/>
      <c r="H36" s="136"/>
      <c r="I36" s="136"/>
      <c r="J36" s="137"/>
      <c r="K36" s="51">
        <f>SUM(K26:K31)</f>
        <v>7</v>
      </c>
      <c r="L36" s="51">
        <f>SUM(L26:L31)</f>
        <v>0</v>
      </c>
      <c r="M36" s="51">
        <f>SUM(M26:M31)</f>
        <v>7</v>
      </c>
      <c r="N36" s="39"/>
      <c r="P36" s="1">
        <f>SUM(D26:D31)</f>
        <v>12</v>
      </c>
      <c r="Q36" s="79">
        <f>(M36*100)/P36</f>
        <v>58.333333333333336</v>
      </c>
    </row>
    <row r="37" spans="1:14" ht="24.75" customHeight="1" thickBot="1">
      <c r="A37" s="117" t="s">
        <v>28</v>
      </c>
      <c r="B37" s="118"/>
      <c r="C37" s="118"/>
      <c r="D37" s="118"/>
      <c r="E37" s="118"/>
      <c r="F37" s="118"/>
      <c r="G37" s="118"/>
      <c r="H37" s="118"/>
      <c r="I37" s="118"/>
      <c r="J37" s="119"/>
      <c r="K37" s="52">
        <f>SUM(K8:K10,K20:K22)</f>
        <v>22</v>
      </c>
      <c r="L37" s="52">
        <f>SUM(L8:L10,L20:L22)</f>
        <v>23</v>
      </c>
      <c r="M37" s="52">
        <f>SUM(M8:M10,M20:M22)</f>
        <v>45</v>
      </c>
      <c r="N37" s="39"/>
    </row>
    <row r="38" spans="1:14" ht="25.5" customHeight="1" thickBot="1">
      <c r="A38" s="117" t="s">
        <v>29</v>
      </c>
      <c r="B38" s="118"/>
      <c r="C38" s="118"/>
      <c r="D38" s="118"/>
      <c r="E38" s="118"/>
      <c r="F38" s="118"/>
      <c r="G38" s="118"/>
      <c r="H38" s="118"/>
      <c r="I38" s="118"/>
      <c r="J38" s="119"/>
      <c r="K38" s="52">
        <f>SUM(K11:K13,K23:K25)</f>
        <v>18</v>
      </c>
      <c r="L38" s="52">
        <f>SUM(L11:L13,L23:L25)</f>
        <v>14</v>
      </c>
      <c r="M38" s="52">
        <f>SUM(M11:M13,M23:M25)</f>
        <v>32</v>
      </c>
      <c r="N38" s="39"/>
    </row>
    <row r="39" spans="1:14" ht="27.75" customHeight="1" thickBot="1">
      <c r="A39" s="117" t="s">
        <v>30</v>
      </c>
      <c r="B39" s="118"/>
      <c r="C39" s="118"/>
      <c r="D39" s="118"/>
      <c r="E39" s="118"/>
      <c r="F39" s="118"/>
      <c r="G39" s="118"/>
      <c r="H39" s="118"/>
      <c r="I39" s="118"/>
      <c r="J39" s="119"/>
      <c r="K39" s="52">
        <f>SUM(K14:K19,K26:K31)</f>
        <v>38</v>
      </c>
      <c r="L39" s="52">
        <f>SUM(L14:L19,L26:L31)</f>
        <v>11</v>
      </c>
      <c r="M39" s="52">
        <f>SUM(M14:M19,M26:M31)</f>
        <v>49</v>
      </c>
      <c r="N39" s="39"/>
    </row>
    <row r="40" spans="1:13" ht="24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ht="14.25">
      <c r="A41" s="113" t="s">
        <v>113</v>
      </c>
    </row>
  </sheetData>
  <sheetProtection/>
  <mergeCells count="24">
    <mergeCell ref="E5:F5"/>
    <mergeCell ref="G5:H5"/>
    <mergeCell ref="I5:J5"/>
    <mergeCell ref="K5:M5"/>
    <mergeCell ref="A1:M1"/>
    <mergeCell ref="A2:M2"/>
    <mergeCell ref="A3:M3"/>
    <mergeCell ref="A4:M4"/>
    <mergeCell ref="A38:J38"/>
    <mergeCell ref="A39:J39"/>
    <mergeCell ref="A33:M33"/>
    <mergeCell ref="A34:J34"/>
    <mergeCell ref="A35:J35"/>
    <mergeCell ref="A36:J36"/>
    <mergeCell ref="P6:P7"/>
    <mergeCell ref="Q6:Q7"/>
    <mergeCell ref="R6:R7"/>
    <mergeCell ref="P32:P33"/>
    <mergeCell ref="Q32:Q33"/>
    <mergeCell ref="A37:J37"/>
    <mergeCell ref="K6:L6"/>
    <mergeCell ref="E7:J7"/>
    <mergeCell ref="M7:N7"/>
    <mergeCell ref="A32:J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SheetLayoutView="75" zoomScalePageLayoutView="0" workbookViewId="0" topLeftCell="A6">
      <selection activeCell="D30" sqref="D30:D31"/>
    </sheetView>
  </sheetViews>
  <sheetFormatPr defaultColWidth="9.140625" defaultRowHeight="12.75"/>
  <cols>
    <col min="1" max="1" width="71.140625" style="1" customWidth="1"/>
    <col min="2" max="2" width="12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47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5" customFormat="1" ht="45.75" customHeight="1">
      <c r="A2" s="149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2" customFormat="1" ht="30" customHeight="1">
      <c r="A3" s="150" t="s">
        <v>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2" customFormat="1" ht="25.5" customHeight="1">
      <c r="A4" s="152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0.25">
      <c r="A5" s="6" t="s">
        <v>108</v>
      </c>
      <c r="B5" s="54"/>
      <c r="C5" s="55"/>
      <c r="D5" s="8"/>
      <c r="E5" s="138" t="s">
        <v>0</v>
      </c>
      <c r="F5" s="139"/>
      <c r="G5" s="140" t="s">
        <v>1</v>
      </c>
      <c r="H5" s="141"/>
      <c r="I5" s="142" t="s">
        <v>2</v>
      </c>
      <c r="J5" s="143"/>
      <c r="K5" s="144"/>
      <c r="L5" s="145"/>
      <c r="M5" s="14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20" t="s">
        <v>10</v>
      </c>
      <c r="L6" s="121"/>
      <c r="M6" s="10"/>
    </row>
    <row r="7" spans="1:14" s="40" customFormat="1" ht="45.75" customHeight="1">
      <c r="A7" s="14"/>
      <c r="B7" s="15"/>
      <c r="C7" s="16"/>
      <c r="D7" s="17"/>
      <c r="E7" s="122" t="s">
        <v>32</v>
      </c>
      <c r="F7" s="123"/>
      <c r="G7" s="123"/>
      <c r="H7" s="123"/>
      <c r="I7" s="123"/>
      <c r="J7" s="124"/>
      <c r="K7" s="20" t="s">
        <v>4</v>
      </c>
      <c r="L7" s="20" t="s">
        <v>15</v>
      </c>
      <c r="M7" s="120" t="s">
        <v>10</v>
      </c>
      <c r="N7" s="121"/>
    </row>
    <row r="8" spans="1:13" s="40" customFormat="1" ht="35.25" customHeight="1">
      <c r="A8" s="87" t="s">
        <v>76</v>
      </c>
      <c r="B8" s="21" t="s">
        <v>6</v>
      </c>
      <c r="C8" s="22" t="s">
        <v>7</v>
      </c>
      <c r="D8" s="97">
        <v>4</v>
      </c>
      <c r="E8" s="90">
        <v>0</v>
      </c>
      <c r="F8" s="41"/>
      <c r="G8" s="182"/>
      <c r="H8" s="183"/>
      <c r="I8" s="183"/>
      <c r="J8" s="177"/>
      <c r="K8" s="45">
        <f aca="true" t="shared" si="0" ref="K8:L19">SUM(E8)</f>
        <v>0</v>
      </c>
      <c r="L8" s="45">
        <f t="shared" si="0"/>
        <v>0</v>
      </c>
      <c r="M8" s="45">
        <f aca="true" t="shared" si="1" ref="M8:M31">SUM(K8,L8)</f>
        <v>0</v>
      </c>
    </row>
    <row r="9" spans="1:13" s="40" customFormat="1" ht="35.25" customHeight="1">
      <c r="A9" s="87" t="s">
        <v>77</v>
      </c>
      <c r="B9" s="23" t="s">
        <v>6</v>
      </c>
      <c r="C9" s="22" t="s">
        <v>7</v>
      </c>
      <c r="D9" s="97">
        <v>4</v>
      </c>
      <c r="E9" s="91">
        <v>0</v>
      </c>
      <c r="F9" s="41"/>
      <c r="G9" s="184"/>
      <c r="H9" s="184"/>
      <c r="I9" s="184"/>
      <c r="J9" s="179"/>
      <c r="K9" s="45">
        <f t="shared" si="0"/>
        <v>0</v>
      </c>
      <c r="L9" s="45">
        <f t="shared" si="0"/>
        <v>0</v>
      </c>
      <c r="M9" s="45">
        <f t="shared" si="1"/>
        <v>0</v>
      </c>
    </row>
    <row r="10" spans="1:13" s="40" customFormat="1" ht="35.25" customHeight="1">
      <c r="A10" s="87" t="s">
        <v>78</v>
      </c>
      <c r="B10" s="21" t="s">
        <v>6</v>
      </c>
      <c r="C10" s="22" t="s">
        <v>7</v>
      </c>
      <c r="D10" s="97">
        <v>4</v>
      </c>
      <c r="E10" s="91">
        <v>0</v>
      </c>
      <c r="F10" s="41"/>
      <c r="G10" s="184"/>
      <c r="H10" s="184"/>
      <c r="I10" s="184"/>
      <c r="J10" s="179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87" t="s">
        <v>79</v>
      </c>
      <c r="B11" s="21" t="s">
        <v>6</v>
      </c>
      <c r="C11" s="22" t="s">
        <v>90</v>
      </c>
      <c r="D11" s="97">
        <v>7</v>
      </c>
      <c r="E11" s="92">
        <v>2</v>
      </c>
      <c r="F11" s="41"/>
      <c r="G11" s="184"/>
      <c r="H11" s="184"/>
      <c r="I11" s="184"/>
      <c r="J11" s="179"/>
      <c r="K11" s="45">
        <f t="shared" si="0"/>
        <v>2</v>
      </c>
      <c r="L11" s="45">
        <f t="shared" si="0"/>
        <v>0</v>
      </c>
      <c r="M11" s="45">
        <f t="shared" si="1"/>
        <v>2</v>
      </c>
    </row>
    <row r="12" spans="1:13" s="40" customFormat="1" ht="35.25" customHeight="1">
      <c r="A12" s="87" t="s">
        <v>80</v>
      </c>
      <c r="B12" s="24" t="s">
        <v>6</v>
      </c>
      <c r="C12" s="22" t="s">
        <v>90</v>
      </c>
      <c r="D12" s="97">
        <v>7</v>
      </c>
      <c r="E12" s="93">
        <v>0</v>
      </c>
      <c r="F12" s="41"/>
      <c r="G12" s="184"/>
      <c r="H12" s="184"/>
      <c r="I12" s="184"/>
      <c r="J12" s="179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87" t="s">
        <v>81</v>
      </c>
      <c r="B13" s="24" t="s">
        <v>6</v>
      </c>
      <c r="C13" s="22" t="s">
        <v>90</v>
      </c>
      <c r="D13" s="97">
        <v>7</v>
      </c>
      <c r="E13" s="94">
        <v>0</v>
      </c>
      <c r="F13" s="95"/>
      <c r="G13" s="184"/>
      <c r="H13" s="184"/>
      <c r="I13" s="184"/>
      <c r="J13" s="179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88" t="s">
        <v>82</v>
      </c>
      <c r="B14" s="24" t="s">
        <v>89</v>
      </c>
      <c r="C14" s="22" t="s">
        <v>91</v>
      </c>
      <c r="D14" s="98">
        <v>8</v>
      </c>
      <c r="E14" s="94">
        <v>8</v>
      </c>
      <c r="F14" s="96"/>
      <c r="G14" s="184"/>
      <c r="H14" s="184"/>
      <c r="I14" s="184"/>
      <c r="J14" s="179"/>
      <c r="K14" s="45">
        <f t="shared" si="0"/>
        <v>8</v>
      </c>
      <c r="L14" s="45">
        <f t="shared" si="0"/>
        <v>0</v>
      </c>
      <c r="M14" s="45">
        <f t="shared" si="1"/>
        <v>8</v>
      </c>
    </row>
    <row r="15" spans="1:13" s="40" customFormat="1" ht="35.25" customHeight="1">
      <c r="A15" s="87" t="s">
        <v>83</v>
      </c>
      <c r="B15" s="24" t="s">
        <v>89</v>
      </c>
      <c r="C15" s="22" t="s">
        <v>91</v>
      </c>
      <c r="D15" s="98">
        <v>8</v>
      </c>
      <c r="E15" s="94">
        <v>8</v>
      </c>
      <c r="F15" s="96"/>
      <c r="G15" s="184"/>
      <c r="H15" s="184"/>
      <c r="I15" s="184"/>
      <c r="J15" s="179"/>
      <c r="K15" s="45">
        <f t="shared" si="0"/>
        <v>8</v>
      </c>
      <c r="L15" s="45">
        <f t="shared" si="0"/>
        <v>0</v>
      </c>
      <c r="M15" s="45">
        <f t="shared" si="1"/>
        <v>8</v>
      </c>
    </row>
    <row r="16" spans="1:13" s="40" customFormat="1" ht="35.25" customHeight="1">
      <c r="A16" s="87" t="s">
        <v>84</v>
      </c>
      <c r="B16" s="24" t="s">
        <v>89</v>
      </c>
      <c r="C16" s="22" t="s">
        <v>91</v>
      </c>
      <c r="D16" s="98">
        <v>8</v>
      </c>
      <c r="E16" s="94">
        <v>0</v>
      </c>
      <c r="F16" s="96"/>
      <c r="G16" s="184"/>
      <c r="H16" s="184"/>
      <c r="I16" s="184"/>
      <c r="J16" s="179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87" t="s">
        <v>85</v>
      </c>
      <c r="B17" s="21" t="s">
        <v>88</v>
      </c>
      <c r="C17" s="22" t="s">
        <v>91</v>
      </c>
      <c r="D17" s="99">
        <v>1</v>
      </c>
      <c r="E17" s="94">
        <v>0</v>
      </c>
      <c r="F17" s="96"/>
      <c r="G17" s="184"/>
      <c r="H17" s="184"/>
      <c r="I17" s="184"/>
      <c r="J17" s="179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87" t="s">
        <v>86</v>
      </c>
      <c r="B18" s="21" t="s">
        <v>88</v>
      </c>
      <c r="C18" s="22" t="s">
        <v>91</v>
      </c>
      <c r="D18" s="99">
        <v>1</v>
      </c>
      <c r="E18" s="94">
        <v>0</v>
      </c>
      <c r="F18" s="96"/>
      <c r="G18" s="184"/>
      <c r="H18" s="184"/>
      <c r="I18" s="184"/>
      <c r="J18" s="179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87" t="s">
        <v>87</v>
      </c>
      <c r="B19" s="21" t="s">
        <v>88</v>
      </c>
      <c r="C19" s="22" t="s">
        <v>91</v>
      </c>
      <c r="D19" s="99">
        <v>1</v>
      </c>
      <c r="E19" s="94">
        <v>0</v>
      </c>
      <c r="F19" s="96"/>
      <c r="G19" s="184"/>
      <c r="H19" s="184"/>
      <c r="I19" s="184"/>
      <c r="J19" s="179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87" t="s">
        <v>92</v>
      </c>
      <c r="B20" s="25" t="s">
        <v>8</v>
      </c>
      <c r="C20" s="26" t="s">
        <v>7</v>
      </c>
      <c r="D20" s="99">
        <v>4</v>
      </c>
      <c r="E20" s="162"/>
      <c r="F20" s="171"/>
      <c r="G20" s="96">
        <v>4</v>
      </c>
      <c r="H20" s="96"/>
      <c r="I20" s="176"/>
      <c r="J20" s="177"/>
      <c r="K20" s="45">
        <f aca="true" t="shared" si="2" ref="K20:L25">SUM(G20)</f>
        <v>4</v>
      </c>
      <c r="L20" s="45">
        <f t="shared" si="2"/>
        <v>0</v>
      </c>
      <c r="M20" s="45">
        <f t="shared" si="1"/>
        <v>4</v>
      </c>
    </row>
    <row r="21" spans="1:13" s="40" customFormat="1" ht="35.25" customHeight="1">
      <c r="A21" s="87" t="s">
        <v>93</v>
      </c>
      <c r="B21" s="25" t="s">
        <v>8</v>
      </c>
      <c r="C21" s="26" t="s">
        <v>7</v>
      </c>
      <c r="D21" s="99">
        <v>4</v>
      </c>
      <c r="E21" s="172"/>
      <c r="F21" s="173"/>
      <c r="G21" s="96">
        <v>0</v>
      </c>
      <c r="H21" s="96"/>
      <c r="I21" s="178"/>
      <c r="J21" s="179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87" t="s">
        <v>94</v>
      </c>
      <c r="B22" s="25" t="s">
        <v>8</v>
      </c>
      <c r="C22" s="27" t="s">
        <v>7</v>
      </c>
      <c r="D22" s="99">
        <v>4</v>
      </c>
      <c r="E22" s="172"/>
      <c r="F22" s="173"/>
      <c r="G22" s="96">
        <v>0</v>
      </c>
      <c r="H22" s="96"/>
      <c r="I22" s="178"/>
      <c r="J22" s="179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87" t="s">
        <v>95</v>
      </c>
      <c r="B23" s="25" t="s">
        <v>8</v>
      </c>
      <c r="C23" s="27" t="s">
        <v>98</v>
      </c>
      <c r="D23" s="99">
        <v>7</v>
      </c>
      <c r="E23" s="172"/>
      <c r="F23" s="173"/>
      <c r="G23" s="96">
        <v>0</v>
      </c>
      <c r="H23" s="96"/>
      <c r="I23" s="178"/>
      <c r="J23" s="179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87" t="s">
        <v>96</v>
      </c>
      <c r="B24" s="25" t="s">
        <v>8</v>
      </c>
      <c r="C24" s="27" t="s">
        <v>98</v>
      </c>
      <c r="D24" s="99">
        <v>7</v>
      </c>
      <c r="E24" s="172"/>
      <c r="F24" s="173"/>
      <c r="G24" s="96">
        <v>0</v>
      </c>
      <c r="H24" s="96"/>
      <c r="I24" s="178"/>
      <c r="J24" s="179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88" t="s">
        <v>97</v>
      </c>
      <c r="B25" s="25" t="s">
        <v>8</v>
      </c>
      <c r="C25" s="27" t="s">
        <v>98</v>
      </c>
      <c r="D25" s="99">
        <v>7</v>
      </c>
      <c r="E25" s="174"/>
      <c r="F25" s="175"/>
      <c r="G25" s="96">
        <v>0</v>
      </c>
      <c r="H25" s="96"/>
      <c r="I25" s="180"/>
      <c r="J25" s="181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87" t="s">
        <v>99</v>
      </c>
      <c r="B26" s="37" t="s">
        <v>105</v>
      </c>
      <c r="C26" s="38" t="s">
        <v>91</v>
      </c>
      <c r="D26" s="99">
        <v>2</v>
      </c>
      <c r="E26" s="162"/>
      <c r="F26" s="163"/>
      <c r="G26" s="163"/>
      <c r="H26" s="164"/>
      <c r="I26" s="41">
        <v>2</v>
      </c>
      <c r="J26" s="41"/>
      <c r="K26" s="45">
        <f aca="true" t="shared" si="3" ref="K26:L31">SUM(I26)</f>
        <v>2</v>
      </c>
      <c r="L26" s="45">
        <f t="shared" si="3"/>
        <v>0</v>
      </c>
      <c r="M26" s="45">
        <f t="shared" si="1"/>
        <v>2</v>
      </c>
    </row>
    <row r="27" spans="1:13" ht="35.25" customHeight="1">
      <c r="A27" s="87" t="s">
        <v>100</v>
      </c>
      <c r="B27" s="37" t="s">
        <v>105</v>
      </c>
      <c r="C27" s="38" t="s">
        <v>91</v>
      </c>
      <c r="D27" s="99">
        <v>2</v>
      </c>
      <c r="E27" s="165"/>
      <c r="F27" s="166"/>
      <c r="G27" s="166"/>
      <c r="H27" s="167"/>
      <c r="I27" s="41">
        <v>2</v>
      </c>
      <c r="J27" s="41"/>
      <c r="K27" s="45">
        <f t="shared" si="3"/>
        <v>2</v>
      </c>
      <c r="L27" s="45">
        <f t="shared" si="3"/>
        <v>0</v>
      </c>
      <c r="M27" s="45">
        <f t="shared" si="1"/>
        <v>2</v>
      </c>
    </row>
    <row r="28" spans="1:13" ht="35.25" customHeight="1">
      <c r="A28" s="87" t="s">
        <v>101</v>
      </c>
      <c r="B28" s="37" t="s">
        <v>105</v>
      </c>
      <c r="C28" s="38" t="s">
        <v>91</v>
      </c>
      <c r="D28" s="99">
        <v>2</v>
      </c>
      <c r="E28" s="165"/>
      <c r="F28" s="166"/>
      <c r="G28" s="166"/>
      <c r="H28" s="167"/>
      <c r="I28" s="1">
        <v>0</v>
      </c>
      <c r="K28" s="45">
        <f t="shared" si="3"/>
        <v>0</v>
      </c>
      <c r="L28" s="45">
        <f t="shared" si="3"/>
        <v>0</v>
      </c>
      <c r="M28" s="45">
        <f t="shared" si="1"/>
        <v>0</v>
      </c>
    </row>
    <row r="29" spans="1:13" ht="49.5" customHeight="1">
      <c r="A29" s="89" t="s">
        <v>102</v>
      </c>
      <c r="B29" s="37" t="s">
        <v>106</v>
      </c>
      <c r="C29" s="38" t="s">
        <v>91</v>
      </c>
      <c r="D29" s="101">
        <v>0</v>
      </c>
      <c r="E29" s="165"/>
      <c r="F29" s="166"/>
      <c r="G29" s="166"/>
      <c r="H29" s="167"/>
      <c r="I29" s="1">
        <v>0</v>
      </c>
      <c r="K29" s="45">
        <f t="shared" si="3"/>
        <v>0</v>
      </c>
      <c r="L29" s="45">
        <f t="shared" si="3"/>
        <v>0</v>
      </c>
      <c r="M29" s="45">
        <f t="shared" si="1"/>
        <v>0</v>
      </c>
    </row>
    <row r="30" spans="1:13" ht="35.25" customHeight="1">
      <c r="A30" s="89" t="s">
        <v>103</v>
      </c>
      <c r="B30" s="37" t="s">
        <v>106</v>
      </c>
      <c r="C30" s="38" t="s">
        <v>91</v>
      </c>
      <c r="D30" s="101">
        <v>0</v>
      </c>
      <c r="E30" s="165"/>
      <c r="F30" s="166"/>
      <c r="G30" s="166"/>
      <c r="H30" s="167"/>
      <c r="I30" s="1">
        <v>0</v>
      </c>
      <c r="K30" s="45">
        <f t="shared" si="3"/>
        <v>0</v>
      </c>
      <c r="L30" s="45">
        <f t="shared" si="3"/>
        <v>0</v>
      </c>
      <c r="M30" s="45">
        <f t="shared" si="1"/>
        <v>0</v>
      </c>
    </row>
    <row r="31" spans="1:13" ht="35.25" customHeight="1" thickBot="1">
      <c r="A31" s="89" t="s">
        <v>104</v>
      </c>
      <c r="B31" s="37" t="s">
        <v>106</v>
      </c>
      <c r="C31" s="38" t="s">
        <v>91</v>
      </c>
      <c r="D31" s="101">
        <v>0</v>
      </c>
      <c r="E31" s="168"/>
      <c r="F31" s="169"/>
      <c r="G31" s="169"/>
      <c r="H31" s="170"/>
      <c r="I31" s="1">
        <v>0</v>
      </c>
      <c r="K31" s="45">
        <f t="shared" si="3"/>
        <v>0</v>
      </c>
      <c r="L31" s="45">
        <f t="shared" si="3"/>
        <v>0</v>
      </c>
      <c r="M31" s="45">
        <f t="shared" si="1"/>
        <v>0</v>
      </c>
    </row>
    <row r="32" spans="1:14" ht="25.5" customHeight="1" thickBot="1">
      <c r="A32" s="154" t="s">
        <v>21</v>
      </c>
      <c r="B32" s="132"/>
      <c r="C32" s="132"/>
      <c r="D32" s="132"/>
      <c r="E32" s="132"/>
      <c r="F32" s="132"/>
      <c r="G32" s="132"/>
      <c r="H32" s="132"/>
      <c r="I32" s="132"/>
      <c r="J32" s="133"/>
      <c r="K32" s="48">
        <f>SUM(K8:K31)</f>
        <v>26</v>
      </c>
      <c r="L32" s="48">
        <f>SUM(L8:L31)</f>
        <v>0</v>
      </c>
      <c r="M32" s="48">
        <f>SUM(M8:M31)</f>
        <v>26</v>
      </c>
      <c r="N32" s="39"/>
    </row>
    <row r="33" spans="1:13" ht="25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</row>
    <row r="34" spans="1:13" ht="25.5" customHeight="1">
      <c r="A34" s="6"/>
      <c r="B34" s="6"/>
      <c r="C34" s="7"/>
      <c r="D34" s="63"/>
      <c r="E34" s="138" t="s">
        <v>0</v>
      </c>
      <c r="F34" s="139"/>
      <c r="G34" s="140" t="s">
        <v>1</v>
      </c>
      <c r="H34" s="141"/>
      <c r="I34" s="142" t="s">
        <v>2</v>
      </c>
      <c r="J34" s="143"/>
      <c r="K34" s="157"/>
      <c r="L34" s="158"/>
      <c r="M34" s="159"/>
    </row>
    <row r="35" spans="1:14" ht="84" customHeight="1">
      <c r="A35" s="9" t="s">
        <v>33</v>
      </c>
      <c r="B35" s="64" t="s">
        <v>14</v>
      </c>
      <c r="C35" s="65" t="s">
        <v>3</v>
      </c>
      <c r="D35" s="66" t="s">
        <v>34</v>
      </c>
      <c r="E35" s="67" t="s">
        <v>4</v>
      </c>
      <c r="F35" s="68" t="s">
        <v>5</v>
      </c>
      <c r="G35" s="69" t="s">
        <v>4</v>
      </c>
      <c r="H35" s="70" t="s">
        <v>5</v>
      </c>
      <c r="I35" s="71" t="s">
        <v>4</v>
      </c>
      <c r="J35" s="72" t="s">
        <v>5</v>
      </c>
      <c r="K35" s="120" t="s">
        <v>10</v>
      </c>
      <c r="L35" s="160"/>
      <c r="M35" s="10"/>
      <c r="N35" s="11"/>
    </row>
    <row r="36" spans="1:14" ht="36.75" customHeight="1">
      <c r="A36" s="73"/>
      <c r="B36" s="74"/>
      <c r="C36" s="75"/>
      <c r="D36" s="76"/>
      <c r="E36" s="161" t="s">
        <v>35</v>
      </c>
      <c r="F36" s="160"/>
      <c r="G36" s="160"/>
      <c r="H36" s="160"/>
      <c r="I36" s="160"/>
      <c r="J36" s="160"/>
      <c r="K36" s="77" t="s">
        <v>4</v>
      </c>
      <c r="L36" s="77" t="s">
        <v>15</v>
      </c>
      <c r="M36" s="155" t="s">
        <v>10</v>
      </c>
      <c r="N36" s="156"/>
    </row>
    <row r="37" spans="11:13" ht="12.75">
      <c r="K37" s="1">
        <f aca="true" t="shared" si="4" ref="K37:L47">SUM(I37)</f>
        <v>0</v>
      </c>
      <c r="L37" s="1">
        <f t="shared" si="4"/>
        <v>0</v>
      </c>
      <c r="M37" s="1">
        <f aca="true" t="shared" si="5" ref="M37:M47">SUM(K37,L37)</f>
        <v>0</v>
      </c>
    </row>
    <row r="38" spans="11:13" ht="12.75">
      <c r="K38" s="1">
        <f t="shared" si="4"/>
        <v>0</v>
      </c>
      <c r="L38" s="1">
        <f t="shared" si="4"/>
        <v>0</v>
      </c>
      <c r="M38" s="1">
        <f t="shared" si="5"/>
        <v>0</v>
      </c>
    </row>
    <row r="39" spans="11:13" ht="12.75">
      <c r="K39" s="1">
        <f t="shared" si="4"/>
        <v>0</v>
      </c>
      <c r="L39" s="1">
        <f t="shared" si="4"/>
        <v>0</v>
      </c>
      <c r="M39" s="1">
        <f t="shared" si="5"/>
        <v>0</v>
      </c>
    </row>
    <row r="40" spans="11:13" ht="12.75">
      <c r="K40" s="1">
        <f t="shared" si="4"/>
        <v>0</v>
      </c>
      <c r="L40" s="1">
        <f t="shared" si="4"/>
        <v>0</v>
      </c>
      <c r="M40" s="1">
        <f t="shared" si="5"/>
        <v>0</v>
      </c>
    </row>
    <row r="41" spans="11:13" ht="12.75">
      <c r="K41" s="1">
        <f t="shared" si="4"/>
        <v>0</v>
      </c>
      <c r="L41" s="1">
        <f t="shared" si="4"/>
        <v>0</v>
      </c>
      <c r="M41" s="1">
        <f t="shared" si="5"/>
        <v>0</v>
      </c>
    </row>
    <row r="42" spans="11:13" ht="12.75">
      <c r="K42" s="1">
        <f t="shared" si="4"/>
        <v>0</v>
      </c>
      <c r="L42" s="1">
        <f t="shared" si="4"/>
        <v>0</v>
      </c>
      <c r="M42" s="1">
        <f t="shared" si="5"/>
        <v>0</v>
      </c>
    </row>
    <row r="43" spans="11:13" ht="12.75">
      <c r="K43" s="1">
        <f t="shared" si="4"/>
        <v>0</v>
      </c>
      <c r="L43" s="1">
        <f t="shared" si="4"/>
        <v>0</v>
      </c>
      <c r="M43" s="1">
        <f t="shared" si="5"/>
        <v>0</v>
      </c>
    </row>
    <row r="44" spans="11:13" ht="12.75">
      <c r="K44" s="1">
        <f t="shared" si="4"/>
        <v>0</v>
      </c>
      <c r="L44" s="1">
        <f t="shared" si="4"/>
        <v>0</v>
      </c>
      <c r="M44" s="1">
        <f t="shared" si="5"/>
        <v>0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aca="true" t="shared" si="6" ref="K48:L60">SUM(E48)</f>
        <v>0</v>
      </c>
      <c r="L48" s="1">
        <f t="shared" si="6"/>
        <v>0</v>
      </c>
      <c r="M48" s="1">
        <f aca="true" t="shared" si="7" ref="M48:M60">SUM(K48,L48)</f>
        <v>0</v>
      </c>
    </row>
    <row r="49" spans="11:13" ht="12.75">
      <c r="K49" s="1">
        <f t="shared" si="6"/>
        <v>0</v>
      </c>
      <c r="L49" s="1">
        <f t="shared" si="6"/>
        <v>0</v>
      </c>
      <c r="M49" s="1">
        <f t="shared" si="7"/>
        <v>0</v>
      </c>
    </row>
    <row r="50" spans="11:13" ht="12.75">
      <c r="K50" s="1">
        <f t="shared" si="6"/>
        <v>0</v>
      </c>
      <c r="L50" s="1">
        <f t="shared" si="6"/>
        <v>0</v>
      </c>
      <c r="M50" s="1">
        <f t="shared" si="7"/>
        <v>0</v>
      </c>
    </row>
    <row r="51" spans="11:13" ht="12.75">
      <c r="K51" s="1">
        <f t="shared" si="6"/>
        <v>0</v>
      </c>
      <c r="L51" s="1">
        <f t="shared" si="6"/>
        <v>0</v>
      </c>
      <c r="M51" s="1">
        <f t="shared" si="7"/>
        <v>0</v>
      </c>
    </row>
    <row r="52" spans="11:13" ht="12.75">
      <c r="K52" s="1">
        <f t="shared" si="6"/>
        <v>0</v>
      </c>
      <c r="L52" s="1">
        <f t="shared" si="6"/>
        <v>0</v>
      </c>
      <c r="M52" s="1">
        <f t="shared" si="7"/>
        <v>0</v>
      </c>
    </row>
    <row r="53" spans="11:13" ht="12.75">
      <c r="K53" s="1">
        <f t="shared" si="6"/>
        <v>0</v>
      </c>
      <c r="L53" s="1">
        <f t="shared" si="6"/>
        <v>0</v>
      </c>
      <c r="M53" s="1">
        <f t="shared" si="7"/>
        <v>0</v>
      </c>
    </row>
    <row r="54" spans="11:13" ht="12.75">
      <c r="K54" s="1">
        <f t="shared" si="6"/>
        <v>0</v>
      </c>
      <c r="L54" s="1">
        <f t="shared" si="6"/>
        <v>0</v>
      </c>
      <c r="M54" s="1">
        <f t="shared" si="7"/>
        <v>0</v>
      </c>
    </row>
    <row r="55" spans="11:13" ht="12.75">
      <c r="K55" s="1">
        <f t="shared" si="6"/>
        <v>0</v>
      </c>
      <c r="L55" s="1">
        <f t="shared" si="6"/>
        <v>0</v>
      </c>
      <c r="M55" s="1">
        <f t="shared" si="7"/>
        <v>0</v>
      </c>
    </row>
    <row r="56" spans="11:13" ht="12.75">
      <c r="K56" s="1">
        <f t="shared" si="6"/>
        <v>0</v>
      </c>
      <c r="L56" s="1">
        <f t="shared" si="6"/>
        <v>0</v>
      </c>
      <c r="M56" s="1">
        <f t="shared" si="7"/>
        <v>0</v>
      </c>
    </row>
    <row r="57" spans="11:13" ht="12.75">
      <c r="K57" s="1">
        <f t="shared" si="6"/>
        <v>0</v>
      </c>
      <c r="L57" s="1">
        <f t="shared" si="6"/>
        <v>0</v>
      </c>
      <c r="M57" s="1">
        <f t="shared" si="7"/>
        <v>0</v>
      </c>
    </row>
    <row r="58" spans="11:13" ht="12.75">
      <c r="K58" s="1">
        <f t="shared" si="6"/>
        <v>0</v>
      </c>
      <c r="L58" s="1">
        <f t="shared" si="6"/>
        <v>0</v>
      </c>
      <c r="M58" s="1">
        <f t="shared" si="7"/>
        <v>0</v>
      </c>
    </row>
    <row r="59" spans="11:13" ht="12.75">
      <c r="K59" s="1">
        <f t="shared" si="6"/>
        <v>0</v>
      </c>
      <c r="L59" s="1">
        <f t="shared" si="6"/>
        <v>0</v>
      </c>
      <c r="M59" s="1">
        <f t="shared" si="7"/>
        <v>0</v>
      </c>
    </row>
    <row r="60" spans="11:13" ht="12.75">
      <c r="K60" s="1">
        <f t="shared" si="6"/>
        <v>0</v>
      </c>
      <c r="L60" s="1">
        <f t="shared" si="6"/>
        <v>0</v>
      </c>
      <c r="M60" s="1">
        <f t="shared" si="7"/>
        <v>0</v>
      </c>
    </row>
    <row r="61" spans="1:13" ht="18">
      <c r="A61" s="154" t="s">
        <v>21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">
        <f>SUM(K32:K60)</f>
        <v>26</v>
      </c>
      <c r="L61" s="1">
        <f>SUM(L32:L60)</f>
        <v>0</v>
      </c>
      <c r="M61" s="1">
        <f>SUM(M32:M60)</f>
        <v>26</v>
      </c>
    </row>
  </sheetData>
  <sheetProtection/>
  <mergeCells count="24">
    <mergeCell ref="E5:F5"/>
    <mergeCell ref="G5:H5"/>
    <mergeCell ref="I5:J5"/>
    <mergeCell ref="E7:J7"/>
    <mergeCell ref="A1:M1"/>
    <mergeCell ref="A2:M2"/>
    <mergeCell ref="A32:J32"/>
    <mergeCell ref="A4:M4"/>
    <mergeCell ref="A3:M3"/>
    <mergeCell ref="K6:L6"/>
    <mergeCell ref="E26:H31"/>
    <mergeCell ref="E20:F25"/>
    <mergeCell ref="K5:M5"/>
    <mergeCell ref="M7:N7"/>
    <mergeCell ref="I20:J25"/>
    <mergeCell ref="G8:J19"/>
    <mergeCell ref="A61:J61"/>
    <mergeCell ref="M36:N36"/>
    <mergeCell ref="E34:F34"/>
    <mergeCell ref="G34:H34"/>
    <mergeCell ref="I34:J34"/>
    <mergeCell ref="K34:M34"/>
    <mergeCell ref="K35:L35"/>
    <mergeCell ref="E36:J3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2">
      <selection activeCell="E26" sqref="E26:H31"/>
    </sheetView>
  </sheetViews>
  <sheetFormatPr defaultColWidth="9.140625" defaultRowHeight="12.75"/>
  <cols>
    <col min="1" max="1" width="71.140625" style="1" customWidth="1"/>
    <col min="2" max="2" width="12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47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5" customFormat="1" ht="45.75" customHeight="1">
      <c r="A2" s="149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2" customFormat="1" ht="30" customHeight="1">
      <c r="A3" s="150" t="s">
        <v>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2" customFormat="1" ht="25.5" customHeight="1">
      <c r="A4" s="152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0.25">
      <c r="A5" s="6" t="s">
        <v>114</v>
      </c>
      <c r="B5" s="54"/>
      <c r="C5" s="55"/>
      <c r="D5" s="8"/>
      <c r="E5" s="138" t="s">
        <v>0</v>
      </c>
      <c r="F5" s="139"/>
      <c r="G5" s="140" t="s">
        <v>1</v>
      </c>
      <c r="H5" s="141"/>
      <c r="I5" s="142" t="s">
        <v>2</v>
      </c>
      <c r="J5" s="143"/>
      <c r="K5" s="144"/>
      <c r="L5" s="145"/>
      <c r="M5" s="14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20" t="s">
        <v>10</v>
      </c>
      <c r="L6" s="121"/>
      <c r="M6" s="10"/>
    </row>
    <row r="7" spans="1:14" s="40" customFormat="1" ht="45.75" customHeight="1">
      <c r="A7" s="14"/>
      <c r="B7" s="15"/>
      <c r="C7" s="16"/>
      <c r="D7" s="17"/>
      <c r="E7" s="122" t="s">
        <v>32</v>
      </c>
      <c r="F7" s="123"/>
      <c r="G7" s="123"/>
      <c r="H7" s="123"/>
      <c r="I7" s="123"/>
      <c r="J7" s="124"/>
      <c r="K7" s="20" t="s">
        <v>4</v>
      </c>
      <c r="L7" s="20" t="s">
        <v>15</v>
      </c>
      <c r="M7" s="120" t="s">
        <v>10</v>
      </c>
      <c r="N7" s="121"/>
    </row>
    <row r="8" spans="1:13" s="40" customFormat="1" ht="35.25" customHeight="1">
      <c r="A8" s="87" t="s">
        <v>76</v>
      </c>
      <c r="B8" s="21" t="s">
        <v>6</v>
      </c>
      <c r="C8" s="22" t="s">
        <v>7</v>
      </c>
      <c r="D8" s="97">
        <v>3</v>
      </c>
      <c r="E8" s="103">
        <v>3</v>
      </c>
      <c r="F8" s="104"/>
      <c r="G8" s="185"/>
      <c r="H8" s="183"/>
      <c r="I8" s="183"/>
      <c r="J8" s="177"/>
      <c r="K8" s="45">
        <f aca="true" t="shared" si="0" ref="K8:L19">SUM(E8)</f>
        <v>3</v>
      </c>
      <c r="L8" s="45">
        <f t="shared" si="0"/>
        <v>0</v>
      </c>
      <c r="M8" s="45">
        <f aca="true" t="shared" si="1" ref="M8:M31">SUM(K8,L8)</f>
        <v>3</v>
      </c>
    </row>
    <row r="9" spans="1:13" s="40" customFormat="1" ht="35.25" customHeight="1">
      <c r="A9" s="87" t="s">
        <v>77</v>
      </c>
      <c r="B9" s="23" t="s">
        <v>6</v>
      </c>
      <c r="C9" s="22" t="s">
        <v>7</v>
      </c>
      <c r="D9" s="97">
        <v>3</v>
      </c>
      <c r="E9" s="105">
        <v>3</v>
      </c>
      <c r="F9" s="104"/>
      <c r="G9" s="184"/>
      <c r="H9" s="184"/>
      <c r="I9" s="184"/>
      <c r="J9" s="179"/>
      <c r="K9" s="45">
        <f t="shared" si="0"/>
        <v>3</v>
      </c>
      <c r="L9" s="45">
        <f t="shared" si="0"/>
        <v>0</v>
      </c>
      <c r="M9" s="45">
        <f t="shared" si="1"/>
        <v>3</v>
      </c>
    </row>
    <row r="10" spans="1:13" s="40" customFormat="1" ht="35.25" customHeight="1">
      <c r="A10" s="87" t="s">
        <v>78</v>
      </c>
      <c r="B10" s="21" t="s">
        <v>6</v>
      </c>
      <c r="C10" s="22" t="s">
        <v>7</v>
      </c>
      <c r="D10" s="97">
        <v>3</v>
      </c>
      <c r="E10" s="105">
        <v>3</v>
      </c>
      <c r="F10" s="104"/>
      <c r="G10" s="184"/>
      <c r="H10" s="184"/>
      <c r="I10" s="184"/>
      <c r="J10" s="179"/>
      <c r="K10" s="45">
        <f t="shared" si="0"/>
        <v>3</v>
      </c>
      <c r="L10" s="45">
        <f t="shared" si="0"/>
        <v>0</v>
      </c>
      <c r="M10" s="45">
        <f t="shared" si="1"/>
        <v>3</v>
      </c>
    </row>
    <row r="11" spans="1:13" s="40" customFormat="1" ht="36.75" customHeight="1">
      <c r="A11" s="87" t="s">
        <v>79</v>
      </c>
      <c r="B11" s="21" t="s">
        <v>6</v>
      </c>
      <c r="C11" s="22" t="s">
        <v>90</v>
      </c>
      <c r="D11" s="97">
        <v>5</v>
      </c>
      <c r="E11" s="106">
        <v>4</v>
      </c>
      <c r="F11" s="104"/>
      <c r="G11" s="184"/>
      <c r="H11" s="184"/>
      <c r="I11" s="184"/>
      <c r="J11" s="179"/>
      <c r="K11" s="45">
        <f t="shared" si="0"/>
        <v>4</v>
      </c>
      <c r="L11" s="45">
        <f t="shared" si="0"/>
        <v>0</v>
      </c>
      <c r="M11" s="45">
        <f t="shared" si="1"/>
        <v>4</v>
      </c>
    </row>
    <row r="12" spans="1:13" s="40" customFormat="1" ht="35.25" customHeight="1">
      <c r="A12" s="87" t="s">
        <v>80</v>
      </c>
      <c r="B12" s="24" t="s">
        <v>6</v>
      </c>
      <c r="C12" s="22" t="s">
        <v>90</v>
      </c>
      <c r="D12" s="97">
        <v>5</v>
      </c>
      <c r="E12" s="107"/>
      <c r="F12" s="104"/>
      <c r="G12" s="184"/>
      <c r="H12" s="184"/>
      <c r="I12" s="184"/>
      <c r="J12" s="179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87" t="s">
        <v>81</v>
      </c>
      <c r="B13" s="24" t="s">
        <v>6</v>
      </c>
      <c r="C13" s="22" t="s">
        <v>90</v>
      </c>
      <c r="D13" s="97">
        <v>5</v>
      </c>
      <c r="E13" s="108"/>
      <c r="F13" s="109"/>
      <c r="G13" s="184"/>
      <c r="H13" s="184"/>
      <c r="I13" s="184"/>
      <c r="J13" s="179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88" t="s">
        <v>82</v>
      </c>
      <c r="B14" s="24" t="s">
        <v>89</v>
      </c>
      <c r="C14" s="22" t="s">
        <v>91</v>
      </c>
      <c r="D14" s="97">
        <v>5</v>
      </c>
      <c r="E14" s="108">
        <v>5</v>
      </c>
      <c r="F14" s="110"/>
      <c r="G14" s="184"/>
      <c r="H14" s="184"/>
      <c r="I14" s="184"/>
      <c r="J14" s="179"/>
      <c r="K14" s="45">
        <f t="shared" si="0"/>
        <v>5</v>
      </c>
      <c r="L14" s="45">
        <f t="shared" si="0"/>
        <v>0</v>
      </c>
      <c r="M14" s="45">
        <f t="shared" si="1"/>
        <v>5</v>
      </c>
    </row>
    <row r="15" spans="1:13" s="40" customFormat="1" ht="35.25" customHeight="1">
      <c r="A15" s="87" t="s">
        <v>83</v>
      </c>
      <c r="B15" s="24" t="s">
        <v>89</v>
      </c>
      <c r="C15" s="22" t="s">
        <v>91</v>
      </c>
      <c r="D15" s="97">
        <v>5</v>
      </c>
      <c r="E15" s="108">
        <v>5</v>
      </c>
      <c r="F15" s="110"/>
      <c r="G15" s="184"/>
      <c r="H15" s="184"/>
      <c r="I15" s="184"/>
      <c r="J15" s="179"/>
      <c r="K15" s="45">
        <f t="shared" si="0"/>
        <v>5</v>
      </c>
      <c r="L15" s="45">
        <f t="shared" si="0"/>
        <v>0</v>
      </c>
      <c r="M15" s="45">
        <f t="shared" si="1"/>
        <v>5</v>
      </c>
    </row>
    <row r="16" spans="1:13" s="40" customFormat="1" ht="35.25" customHeight="1">
      <c r="A16" s="87" t="s">
        <v>84</v>
      </c>
      <c r="B16" s="24" t="s">
        <v>89</v>
      </c>
      <c r="C16" s="22" t="s">
        <v>91</v>
      </c>
      <c r="D16" s="97">
        <v>5</v>
      </c>
      <c r="E16" s="108">
        <v>5</v>
      </c>
      <c r="F16" s="110"/>
      <c r="G16" s="184"/>
      <c r="H16" s="184"/>
      <c r="I16" s="184"/>
      <c r="J16" s="179"/>
      <c r="K16" s="45">
        <f t="shared" si="0"/>
        <v>5</v>
      </c>
      <c r="L16" s="45">
        <f t="shared" si="0"/>
        <v>0</v>
      </c>
      <c r="M16" s="45">
        <f t="shared" si="1"/>
        <v>5</v>
      </c>
    </row>
    <row r="17" spans="1:13" s="40" customFormat="1" ht="35.25" customHeight="1">
      <c r="A17" s="87" t="s">
        <v>85</v>
      </c>
      <c r="B17" s="21" t="s">
        <v>88</v>
      </c>
      <c r="C17" s="22" t="s">
        <v>91</v>
      </c>
      <c r="D17" s="99">
        <v>1</v>
      </c>
      <c r="E17" s="108"/>
      <c r="F17" s="110"/>
      <c r="G17" s="184"/>
      <c r="H17" s="184"/>
      <c r="I17" s="184"/>
      <c r="J17" s="179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87" t="s">
        <v>86</v>
      </c>
      <c r="B18" s="21" t="s">
        <v>88</v>
      </c>
      <c r="C18" s="22" t="s">
        <v>91</v>
      </c>
      <c r="D18" s="99">
        <v>1</v>
      </c>
      <c r="E18" s="108"/>
      <c r="F18" s="110"/>
      <c r="G18" s="184"/>
      <c r="H18" s="184"/>
      <c r="I18" s="184"/>
      <c r="J18" s="179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87" t="s">
        <v>87</v>
      </c>
      <c r="B19" s="21" t="s">
        <v>88</v>
      </c>
      <c r="C19" s="22" t="s">
        <v>91</v>
      </c>
      <c r="D19" s="99">
        <v>1</v>
      </c>
      <c r="E19" s="108"/>
      <c r="F19" s="110"/>
      <c r="G19" s="184"/>
      <c r="H19" s="184"/>
      <c r="I19" s="184"/>
      <c r="J19" s="179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87" t="s">
        <v>92</v>
      </c>
      <c r="B20" s="25" t="s">
        <v>8</v>
      </c>
      <c r="C20" s="26" t="s">
        <v>7</v>
      </c>
      <c r="D20" s="99">
        <v>3</v>
      </c>
      <c r="E20" s="186"/>
      <c r="F20" s="171"/>
      <c r="G20" s="110">
        <v>3</v>
      </c>
      <c r="H20" s="110"/>
      <c r="I20" s="187"/>
      <c r="J20" s="177"/>
      <c r="K20" s="45">
        <f aca="true" t="shared" si="2" ref="K20:L25">SUM(G20)</f>
        <v>3</v>
      </c>
      <c r="L20" s="45">
        <f t="shared" si="2"/>
        <v>0</v>
      </c>
      <c r="M20" s="45">
        <f t="shared" si="1"/>
        <v>3</v>
      </c>
    </row>
    <row r="21" spans="1:13" s="40" customFormat="1" ht="35.25" customHeight="1">
      <c r="A21" s="87" t="s">
        <v>93</v>
      </c>
      <c r="B21" s="25" t="s">
        <v>8</v>
      </c>
      <c r="C21" s="26" t="s">
        <v>7</v>
      </c>
      <c r="D21" s="99">
        <v>3</v>
      </c>
      <c r="E21" s="172"/>
      <c r="F21" s="173"/>
      <c r="G21" s="110">
        <v>3</v>
      </c>
      <c r="H21" s="110"/>
      <c r="I21" s="178"/>
      <c r="J21" s="179"/>
      <c r="K21" s="45">
        <f t="shared" si="2"/>
        <v>3</v>
      </c>
      <c r="L21" s="45">
        <f t="shared" si="2"/>
        <v>0</v>
      </c>
      <c r="M21" s="45">
        <f t="shared" si="1"/>
        <v>3</v>
      </c>
    </row>
    <row r="22" spans="1:13" ht="35.25" customHeight="1">
      <c r="A22" s="87" t="s">
        <v>94</v>
      </c>
      <c r="B22" s="25" t="s">
        <v>8</v>
      </c>
      <c r="C22" s="27" t="s">
        <v>7</v>
      </c>
      <c r="D22" s="99">
        <v>3</v>
      </c>
      <c r="E22" s="172"/>
      <c r="F22" s="173"/>
      <c r="G22" s="110">
        <v>3</v>
      </c>
      <c r="H22" s="110"/>
      <c r="I22" s="178"/>
      <c r="J22" s="179"/>
      <c r="K22" s="45">
        <f t="shared" si="2"/>
        <v>3</v>
      </c>
      <c r="L22" s="45">
        <f t="shared" si="2"/>
        <v>0</v>
      </c>
      <c r="M22" s="45">
        <f t="shared" si="1"/>
        <v>3</v>
      </c>
    </row>
    <row r="23" spans="1:13" ht="35.25" customHeight="1">
      <c r="A23" s="87" t="s">
        <v>95</v>
      </c>
      <c r="B23" s="25" t="s">
        <v>8</v>
      </c>
      <c r="C23" s="27" t="s">
        <v>98</v>
      </c>
      <c r="D23" s="99">
        <v>5</v>
      </c>
      <c r="E23" s="172"/>
      <c r="F23" s="173"/>
      <c r="G23" s="110">
        <v>4</v>
      </c>
      <c r="H23" s="110"/>
      <c r="I23" s="178"/>
      <c r="J23" s="179"/>
      <c r="K23" s="45">
        <f t="shared" si="2"/>
        <v>4</v>
      </c>
      <c r="L23" s="45">
        <f t="shared" si="2"/>
        <v>0</v>
      </c>
      <c r="M23" s="45">
        <f t="shared" si="1"/>
        <v>4</v>
      </c>
    </row>
    <row r="24" spans="1:13" ht="35.25" customHeight="1">
      <c r="A24" s="87" t="s">
        <v>96</v>
      </c>
      <c r="B24" s="25" t="s">
        <v>8</v>
      </c>
      <c r="C24" s="27" t="s">
        <v>98</v>
      </c>
      <c r="D24" s="99">
        <v>5</v>
      </c>
      <c r="E24" s="172"/>
      <c r="F24" s="173"/>
      <c r="G24" s="110">
        <v>4</v>
      </c>
      <c r="H24" s="110"/>
      <c r="I24" s="178"/>
      <c r="J24" s="179"/>
      <c r="K24" s="45">
        <f t="shared" si="2"/>
        <v>4</v>
      </c>
      <c r="L24" s="45">
        <f t="shared" si="2"/>
        <v>0</v>
      </c>
      <c r="M24" s="45">
        <f t="shared" si="1"/>
        <v>4</v>
      </c>
    </row>
    <row r="25" spans="1:13" ht="35.25" customHeight="1">
      <c r="A25" s="88" t="s">
        <v>97</v>
      </c>
      <c r="B25" s="25" t="s">
        <v>8</v>
      </c>
      <c r="C25" s="27" t="s">
        <v>98</v>
      </c>
      <c r="D25" s="99">
        <v>5</v>
      </c>
      <c r="E25" s="174"/>
      <c r="F25" s="175"/>
      <c r="G25" s="110">
        <v>4</v>
      </c>
      <c r="H25" s="110"/>
      <c r="I25" s="180"/>
      <c r="J25" s="181"/>
      <c r="K25" s="45">
        <f t="shared" si="2"/>
        <v>4</v>
      </c>
      <c r="L25" s="45">
        <f t="shared" si="2"/>
        <v>0</v>
      </c>
      <c r="M25" s="45">
        <f t="shared" si="1"/>
        <v>4</v>
      </c>
    </row>
    <row r="26" spans="1:13" ht="35.25" customHeight="1">
      <c r="A26" s="87" t="s">
        <v>99</v>
      </c>
      <c r="B26" s="37" t="s">
        <v>105</v>
      </c>
      <c r="C26" s="38" t="s">
        <v>91</v>
      </c>
      <c r="D26" s="99">
        <v>2</v>
      </c>
      <c r="E26" s="186"/>
      <c r="F26" s="163"/>
      <c r="G26" s="163"/>
      <c r="H26" s="164"/>
      <c r="I26" s="104">
        <v>1</v>
      </c>
      <c r="J26" s="104"/>
      <c r="K26" s="45">
        <f aca="true" t="shared" si="3" ref="K26:L31">SUM(I26)</f>
        <v>1</v>
      </c>
      <c r="L26" s="45">
        <f t="shared" si="3"/>
        <v>0</v>
      </c>
      <c r="M26" s="45">
        <f t="shared" si="1"/>
        <v>1</v>
      </c>
    </row>
    <row r="27" spans="1:13" ht="35.25" customHeight="1">
      <c r="A27" s="87" t="s">
        <v>100</v>
      </c>
      <c r="B27" s="37" t="s">
        <v>105</v>
      </c>
      <c r="C27" s="38" t="s">
        <v>91</v>
      </c>
      <c r="D27" s="99">
        <v>2</v>
      </c>
      <c r="E27" s="165"/>
      <c r="F27" s="166"/>
      <c r="G27" s="166"/>
      <c r="H27" s="167"/>
      <c r="I27" s="104">
        <v>1</v>
      </c>
      <c r="J27" s="104"/>
      <c r="K27" s="45">
        <f t="shared" si="3"/>
        <v>1</v>
      </c>
      <c r="L27" s="45">
        <f t="shared" si="3"/>
        <v>0</v>
      </c>
      <c r="M27" s="45">
        <f t="shared" si="1"/>
        <v>1</v>
      </c>
    </row>
    <row r="28" spans="1:13" ht="35.25" customHeight="1">
      <c r="A28" s="87" t="s">
        <v>101</v>
      </c>
      <c r="B28" s="37" t="s">
        <v>105</v>
      </c>
      <c r="C28" s="38" t="s">
        <v>91</v>
      </c>
      <c r="D28" s="99">
        <v>2</v>
      </c>
      <c r="E28" s="165"/>
      <c r="F28" s="166"/>
      <c r="G28" s="166"/>
      <c r="H28" s="167"/>
      <c r="I28" s="1">
        <v>1</v>
      </c>
      <c r="K28" s="45">
        <f t="shared" si="3"/>
        <v>1</v>
      </c>
      <c r="L28" s="45">
        <f t="shared" si="3"/>
        <v>0</v>
      </c>
      <c r="M28" s="45">
        <f t="shared" si="1"/>
        <v>1</v>
      </c>
    </row>
    <row r="29" spans="1:13" ht="49.5" customHeight="1">
      <c r="A29" s="89" t="s">
        <v>102</v>
      </c>
      <c r="B29" s="37" t="s">
        <v>106</v>
      </c>
      <c r="C29" s="38" t="s">
        <v>91</v>
      </c>
      <c r="D29" s="101">
        <v>0</v>
      </c>
      <c r="E29" s="165"/>
      <c r="F29" s="166"/>
      <c r="G29" s="166"/>
      <c r="H29" s="167"/>
      <c r="K29" s="45">
        <f t="shared" si="3"/>
        <v>0</v>
      </c>
      <c r="L29" s="45">
        <f t="shared" si="3"/>
        <v>0</v>
      </c>
      <c r="M29" s="45">
        <f t="shared" si="1"/>
        <v>0</v>
      </c>
    </row>
    <row r="30" spans="1:13" ht="35.25" customHeight="1">
      <c r="A30" s="89" t="s">
        <v>103</v>
      </c>
      <c r="B30" s="37" t="s">
        <v>106</v>
      </c>
      <c r="C30" s="38" t="s">
        <v>91</v>
      </c>
      <c r="D30" s="111">
        <v>0</v>
      </c>
      <c r="E30" s="165"/>
      <c r="F30" s="166"/>
      <c r="G30" s="166"/>
      <c r="H30" s="167"/>
      <c r="K30" s="45">
        <f t="shared" si="3"/>
        <v>0</v>
      </c>
      <c r="L30" s="45">
        <f t="shared" si="3"/>
        <v>0</v>
      </c>
      <c r="M30" s="45">
        <f t="shared" si="1"/>
        <v>0</v>
      </c>
    </row>
    <row r="31" spans="1:13" ht="35.25" customHeight="1" thickBot="1">
      <c r="A31" s="89" t="s">
        <v>104</v>
      </c>
      <c r="B31" s="37" t="s">
        <v>106</v>
      </c>
      <c r="C31" s="38" t="s">
        <v>91</v>
      </c>
      <c r="D31" s="112">
        <v>0</v>
      </c>
      <c r="E31" s="168"/>
      <c r="F31" s="169"/>
      <c r="G31" s="169"/>
      <c r="H31" s="170"/>
      <c r="K31" s="45">
        <f t="shared" si="3"/>
        <v>0</v>
      </c>
      <c r="L31" s="45">
        <f t="shared" si="3"/>
        <v>0</v>
      </c>
      <c r="M31" s="45">
        <f t="shared" si="1"/>
        <v>0</v>
      </c>
    </row>
    <row r="32" spans="1:14" ht="25.5" customHeight="1" thickBot="1">
      <c r="A32" s="154" t="s">
        <v>21</v>
      </c>
      <c r="B32" s="132"/>
      <c r="C32" s="132"/>
      <c r="D32" s="132"/>
      <c r="E32" s="132"/>
      <c r="F32" s="132"/>
      <c r="G32" s="132"/>
      <c r="H32" s="132"/>
      <c r="I32" s="132"/>
      <c r="J32" s="133"/>
      <c r="K32" s="48">
        <f>SUM(K8:K31)</f>
        <v>52</v>
      </c>
      <c r="L32" s="48">
        <f>SUM(L8:L31)</f>
        <v>0</v>
      </c>
      <c r="M32" s="48">
        <f>SUM(M8:M31)</f>
        <v>52</v>
      </c>
      <c r="N32" s="39"/>
    </row>
    <row r="33" spans="1:13" ht="25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</row>
    <row r="34" spans="1:13" ht="25.5" customHeight="1">
      <c r="A34" s="6"/>
      <c r="B34" s="6"/>
      <c r="C34" s="7"/>
      <c r="D34" s="63"/>
      <c r="E34" s="138" t="s">
        <v>0</v>
      </c>
      <c r="F34" s="139"/>
      <c r="G34" s="140" t="s">
        <v>1</v>
      </c>
      <c r="H34" s="141"/>
      <c r="I34" s="142" t="s">
        <v>2</v>
      </c>
      <c r="J34" s="143"/>
      <c r="K34" s="157"/>
      <c r="L34" s="158"/>
      <c r="M34" s="159"/>
    </row>
    <row r="35" spans="1:14" ht="84" customHeight="1">
      <c r="A35" s="9" t="s">
        <v>33</v>
      </c>
      <c r="B35" s="64" t="s">
        <v>14</v>
      </c>
      <c r="C35" s="65" t="s">
        <v>3</v>
      </c>
      <c r="D35" s="66" t="s">
        <v>34</v>
      </c>
      <c r="E35" s="67" t="s">
        <v>4</v>
      </c>
      <c r="F35" s="68" t="s">
        <v>5</v>
      </c>
      <c r="G35" s="69" t="s">
        <v>4</v>
      </c>
      <c r="H35" s="70" t="s">
        <v>5</v>
      </c>
      <c r="I35" s="71" t="s">
        <v>4</v>
      </c>
      <c r="J35" s="72" t="s">
        <v>5</v>
      </c>
      <c r="K35" s="120" t="s">
        <v>10</v>
      </c>
      <c r="L35" s="160"/>
      <c r="M35" s="10"/>
      <c r="N35" s="11"/>
    </row>
    <row r="36" spans="1:14" ht="36.75" customHeight="1">
      <c r="A36" s="73"/>
      <c r="B36" s="74"/>
      <c r="C36" s="75"/>
      <c r="D36" s="76"/>
      <c r="E36" s="161" t="s">
        <v>35</v>
      </c>
      <c r="F36" s="160"/>
      <c r="G36" s="160"/>
      <c r="H36" s="160"/>
      <c r="I36" s="160"/>
      <c r="J36" s="160"/>
      <c r="K36" s="77" t="s">
        <v>4</v>
      </c>
      <c r="L36" s="77" t="s">
        <v>15</v>
      </c>
      <c r="M36" s="155" t="s">
        <v>10</v>
      </c>
      <c r="N36" s="156"/>
    </row>
    <row r="37" spans="11:13" ht="12.75">
      <c r="K37" s="1">
        <f aca="true" t="shared" si="4" ref="K37:L47">SUM(I37)</f>
        <v>0</v>
      </c>
      <c r="L37" s="1">
        <f t="shared" si="4"/>
        <v>0</v>
      </c>
      <c r="M37" s="1">
        <f aca="true" t="shared" si="5" ref="M37:M60">SUM(K37,L37)</f>
        <v>0</v>
      </c>
    </row>
    <row r="38" spans="11:13" ht="12.75">
      <c r="K38" s="1">
        <f t="shared" si="4"/>
        <v>0</v>
      </c>
      <c r="L38" s="1">
        <f t="shared" si="4"/>
        <v>0</v>
      </c>
      <c r="M38" s="1">
        <f t="shared" si="5"/>
        <v>0</v>
      </c>
    </row>
    <row r="39" spans="11:13" ht="12.75">
      <c r="K39" s="1">
        <f t="shared" si="4"/>
        <v>0</v>
      </c>
      <c r="L39" s="1">
        <f t="shared" si="4"/>
        <v>0</v>
      </c>
      <c r="M39" s="1">
        <f t="shared" si="5"/>
        <v>0</v>
      </c>
    </row>
    <row r="40" spans="11:13" ht="12.75">
      <c r="K40" s="1">
        <f t="shared" si="4"/>
        <v>0</v>
      </c>
      <c r="L40" s="1">
        <f t="shared" si="4"/>
        <v>0</v>
      </c>
      <c r="M40" s="1">
        <f t="shared" si="5"/>
        <v>0</v>
      </c>
    </row>
    <row r="41" spans="11:13" ht="12.75">
      <c r="K41" s="1">
        <f t="shared" si="4"/>
        <v>0</v>
      </c>
      <c r="L41" s="1">
        <f t="shared" si="4"/>
        <v>0</v>
      </c>
      <c r="M41" s="1">
        <f t="shared" si="5"/>
        <v>0</v>
      </c>
    </row>
    <row r="42" spans="11:13" ht="12.75">
      <c r="K42" s="1">
        <f t="shared" si="4"/>
        <v>0</v>
      </c>
      <c r="L42" s="1">
        <f t="shared" si="4"/>
        <v>0</v>
      </c>
      <c r="M42" s="1">
        <f t="shared" si="5"/>
        <v>0</v>
      </c>
    </row>
    <row r="43" spans="11:13" ht="12.75">
      <c r="K43" s="1">
        <f t="shared" si="4"/>
        <v>0</v>
      </c>
      <c r="L43" s="1">
        <f t="shared" si="4"/>
        <v>0</v>
      </c>
      <c r="M43" s="1">
        <f t="shared" si="5"/>
        <v>0</v>
      </c>
    </row>
    <row r="44" spans="11:13" ht="12.75">
      <c r="K44" s="1">
        <f t="shared" si="4"/>
        <v>0</v>
      </c>
      <c r="L44" s="1">
        <f t="shared" si="4"/>
        <v>0</v>
      </c>
      <c r="M44" s="1">
        <f t="shared" si="5"/>
        <v>0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aca="true" t="shared" si="6" ref="K48:L60">SUM(E48)</f>
        <v>0</v>
      </c>
      <c r="L48" s="1">
        <f t="shared" si="6"/>
        <v>0</v>
      </c>
      <c r="M48" s="1">
        <f t="shared" si="5"/>
        <v>0</v>
      </c>
    </row>
    <row r="49" spans="11:13" ht="12.75">
      <c r="K49" s="1">
        <f t="shared" si="6"/>
        <v>0</v>
      </c>
      <c r="L49" s="1">
        <f t="shared" si="6"/>
        <v>0</v>
      </c>
      <c r="M49" s="1">
        <f t="shared" si="5"/>
        <v>0</v>
      </c>
    </row>
    <row r="50" spans="11:13" ht="12.75">
      <c r="K50" s="1">
        <f t="shared" si="6"/>
        <v>0</v>
      </c>
      <c r="L50" s="1">
        <f t="shared" si="6"/>
        <v>0</v>
      </c>
      <c r="M50" s="1">
        <f t="shared" si="5"/>
        <v>0</v>
      </c>
    </row>
    <row r="51" spans="11:13" ht="12.75">
      <c r="K51" s="1">
        <f t="shared" si="6"/>
        <v>0</v>
      </c>
      <c r="L51" s="1">
        <f t="shared" si="6"/>
        <v>0</v>
      </c>
      <c r="M51" s="1">
        <f t="shared" si="5"/>
        <v>0</v>
      </c>
    </row>
    <row r="52" spans="11:13" ht="12.75">
      <c r="K52" s="1">
        <f t="shared" si="6"/>
        <v>0</v>
      </c>
      <c r="L52" s="1">
        <f t="shared" si="6"/>
        <v>0</v>
      </c>
      <c r="M52" s="1">
        <f t="shared" si="5"/>
        <v>0</v>
      </c>
    </row>
    <row r="53" spans="11:13" ht="12.75">
      <c r="K53" s="1">
        <f t="shared" si="6"/>
        <v>0</v>
      </c>
      <c r="L53" s="1">
        <f t="shared" si="6"/>
        <v>0</v>
      </c>
      <c r="M53" s="1">
        <f t="shared" si="5"/>
        <v>0</v>
      </c>
    </row>
    <row r="54" spans="11:13" ht="12.75">
      <c r="K54" s="1">
        <f t="shared" si="6"/>
        <v>0</v>
      </c>
      <c r="L54" s="1">
        <f t="shared" si="6"/>
        <v>0</v>
      </c>
      <c r="M54" s="1">
        <f t="shared" si="5"/>
        <v>0</v>
      </c>
    </row>
    <row r="55" spans="11:13" ht="12.75">
      <c r="K55" s="1">
        <f t="shared" si="6"/>
        <v>0</v>
      </c>
      <c r="L55" s="1">
        <f t="shared" si="6"/>
        <v>0</v>
      </c>
      <c r="M55" s="1">
        <f t="shared" si="5"/>
        <v>0</v>
      </c>
    </row>
    <row r="56" spans="11:13" ht="12.75">
      <c r="K56" s="1">
        <f t="shared" si="6"/>
        <v>0</v>
      </c>
      <c r="L56" s="1">
        <f t="shared" si="6"/>
        <v>0</v>
      </c>
      <c r="M56" s="1">
        <f t="shared" si="5"/>
        <v>0</v>
      </c>
    </row>
    <row r="57" spans="11:13" ht="12.75">
      <c r="K57" s="1">
        <f t="shared" si="6"/>
        <v>0</v>
      </c>
      <c r="L57" s="1">
        <f t="shared" si="6"/>
        <v>0</v>
      </c>
      <c r="M57" s="1">
        <f t="shared" si="5"/>
        <v>0</v>
      </c>
    </row>
    <row r="58" spans="11:13" ht="12.75">
      <c r="K58" s="1">
        <f t="shared" si="6"/>
        <v>0</v>
      </c>
      <c r="L58" s="1">
        <f t="shared" si="6"/>
        <v>0</v>
      </c>
      <c r="M58" s="1">
        <f t="shared" si="5"/>
        <v>0</v>
      </c>
    </row>
    <row r="59" spans="11:13" ht="12.75">
      <c r="K59" s="1">
        <f t="shared" si="6"/>
        <v>0</v>
      </c>
      <c r="L59" s="1">
        <f t="shared" si="6"/>
        <v>0</v>
      </c>
      <c r="M59" s="1">
        <f t="shared" si="5"/>
        <v>0</v>
      </c>
    </row>
    <row r="60" spans="11:13" ht="12.75">
      <c r="K60" s="1">
        <f t="shared" si="6"/>
        <v>0</v>
      </c>
      <c r="L60" s="1">
        <f t="shared" si="6"/>
        <v>0</v>
      </c>
      <c r="M60" s="1">
        <f t="shared" si="5"/>
        <v>0</v>
      </c>
    </row>
    <row r="61" spans="1:13" ht="18">
      <c r="A61" s="154" t="s">
        <v>21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">
        <f>SUM(K32:K60)</f>
        <v>52</v>
      </c>
      <c r="L61" s="1">
        <f>SUM(L32:L60)</f>
        <v>0</v>
      </c>
      <c r="M61" s="1">
        <f>SUM(M32:M60)</f>
        <v>52</v>
      </c>
    </row>
  </sheetData>
  <sheetProtection/>
  <mergeCells count="24">
    <mergeCell ref="K6:L6"/>
    <mergeCell ref="E26:H31"/>
    <mergeCell ref="K34:M34"/>
    <mergeCell ref="A32:J32"/>
    <mergeCell ref="E34:F34"/>
    <mergeCell ref="G34:H34"/>
    <mergeCell ref="I34:J34"/>
    <mergeCell ref="E5:F5"/>
    <mergeCell ref="G5:H5"/>
    <mergeCell ref="I5:J5"/>
    <mergeCell ref="E7:J7"/>
    <mergeCell ref="G8:J19"/>
    <mergeCell ref="E20:F25"/>
    <mergeCell ref="I20:J25"/>
    <mergeCell ref="K35:L35"/>
    <mergeCell ref="E36:J36"/>
    <mergeCell ref="M36:N36"/>
    <mergeCell ref="A61:J61"/>
    <mergeCell ref="A1:M1"/>
    <mergeCell ref="A2:M2"/>
    <mergeCell ref="A4:M4"/>
    <mergeCell ref="A3:M3"/>
    <mergeCell ref="K5:M5"/>
    <mergeCell ref="M7:N7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H21" sqref="H21"/>
    </sheetView>
  </sheetViews>
  <sheetFormatPr defaultColWidth="9.140625" defaultRowHeight="12.75"/>
  <cols>
    <col min="1" max="1" width="71.140625" style="1" customWidth="1"/>
    <col min="2" max="2" width="12.1406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47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5" customFormat="1" ht="45.75" customHeight="1">
      <c r="A2" s="149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2" customFormat="1" ht="30" customHeight="1">
      <c r="A3" s="150" t="s">
        <v>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2" customFormat="1" ht="25.5" customHeight="1">
      <c r="A4" s="152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0.25">
      <c r="A5" s="6" t="s">
        <v>109</v>
      </c>
      <c r="B5" s="54"/>
      <c r="C5" s="55"/>
      <c r="D5" s="8"/>
      <c r="E5" s="138" t="s">
        <v>0</v>
      </c>
      <c r="F5" s="139"/>
      <c r="G5" s="140" t="s">
        <v>1</v>
      </c>
      <c r="H5" s="141"/>
      <c r="I5" s="142" t="s">
        <v>2</v>
      </c>
      <c r="J5" s="143"/>
      <c r="K5" s="144"/>
      <c r="L5" s="145"/>
      <c r="M5" s="14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20" t="s">
        <v>10</v>
      </c>
      <c r="L6" s="121"/>
      <c r="M6" s="10"/>
    </row>
    <row r="7" spans="1:14" s="40" customFormat="1" ht="45.75" customHeight="1">
      <c r="A7" s="14"/>
      <c r="B7" s="15"/>
      <c r="C7" s="16"/>
      <c r="D7" s="17"/>
      <c r="E7" s="122" t="s">
        <v>32</v>
      </c>
      <c r="F7" s="123"/>
      <c r="G7" s="123"/>
      <c r="H7" s="123"/>
      <c r="I7" s="123"/>
      <c r="J7" s="124"/>
      <c r="K7" s="20" t="s">
        <v>4</v>
      </c>
      <c r="L7" s="20" t="s">
        <v>15</v>
      </c>
      <c r="M7" s="120" t="s">
        <v>10</v>
      </c>
      <c r="N7" s="121"/>
    </row>
    <row r="8" spans="1:13" s="40" customFormat="1" ht="35.25" customHeight="1">
      <c r="A8" s="87" t="s">
        <v>76</v>
      </c>
      <c r="B8" s="21" t="s">
        <v>6</v>
      </c>
      <c r="C8" s="22" t="s">
        <v>7</v>
      </c>
      <c r="D8" s="3">
        <v>4</v>
      </c>
      <c r="E8" s="3"/>
      <c r="F8" s="41">
        <v>3</v>
      </c>
      <c r="G8" s="42"/>
      <c r="H8" s="42"/>
      <c r="I8" s="43"/>
      <c r="J8" s="44"/>
      <c r="K8" s="45">
        <f aca="true" t="shared" si="0" ref="K8:L19">SUM(E8)</f>
        <v>0</v>
      </c>
      <c r="L8" s="45">
        <f t="shared" si="0"/>
        <v>3</v>
      </c>
      <c r="M8" s="45">
        <f aca="true" t="shared" si="1" ref="M8:M31">SUM(K8,L8)</f>
        <v>3</v>
      </c>
    </row>
    <row r="9" spans="1:13" s="40" customFormat="1" ht="35.25" customHeight="1">
      <c r="A9" s="87" t="s">
        <v>77</v>
      </c>
      <c r="B9" s="23" t="s">
        <v>6</v>
      </c>
      <c r="C9" s="22" t="s">
        <v>7</v>
      </c>
      <c r="D9" s="3">
        <v>4</v>
      </c>
      <c r="E9" s="3"/>
      <c r="F9" s="41">
        <v>2</v>
      </c>
      <c r="G9" s="42"/>
      <c r="H9" s="42"/>
      <c r="I9" s="43"/>
      <c r="J9" s="44"/>
      <c r="K9" s="45">
        <f t="shared" si="0"/>
        <v>0</v>
      </c>
      <c r="L9" s="45">
        <f t="shared" si="0"/>
        <v>2</v>
      </c>
      <c r="M9" s="45">
        <f t="shared" si="1"/>
        <v>2</v>
      </c>
    </row>
    <row r="10" spans="1:13" s="40" customFormat="1" ht="35.25" customHeight="1">
      <c r="A10" s="87" t="s">
        <v>78</v>
      </c>
      <c r="B10" s="21" t="s">
        <v>6</v>
      </c>
      <c r="C10" s="22" t="s">
        <v>7</v>
      </c>
      <c r="D10" s="3">
        <v>4</v>
      </c>
      <c r="E10" s="86"/>
      <c r="F10" s="41">
        <v>2</v>
      </c>
      <c r="G10" s="42"/>
      <c r="H10" s="42"/>
      <c r="I10" s="43"/>
      <c r="J10" s="44"/>
      <c r="K10" s="45">
        <f t="shared" si="0"/>
        <v>0</v>
      </c>
      <c r="L10" s="45">
        <f t="shared" si="0"/>
        <v>2</v>
      </c>
      <c r="M10" s="45">
        <f t="shared" si="1"/>
        <v>2</v>
      </c>
    </row>
    <row r="11" spans="1:13" s="40" customFormat="1" ht="36.75" customHeight="1">
      <c r="A11" s="87" t="s">
        <v>79</v>
      </c>
      <c r="B11" s="21" t="s">
        <v>6</v>
      </c>
      <c r="C11" s="22" t="s">
        <v>90</v>
      </c>
      <c r="D11" s="3">
        <v>2</v>
      </c>
      <c r="E11" s="3"/>
      <c r="F11" s="3">
        <v>2</v>
      </c>
      <c r="G11" s="42"/>
      <c r="H11" s="42"/>
      <c r="I11" s="43"/>
      <c r="J11" s="44"/>
      <c r="K11" s="45">
        <f t="shared" si="0"/>
        <v>0</v>
      </c>
      <c r="L11" s="45">
        <f t="shared" si="0"/>
        <v>2</v>
      </c>
      <c r="M11" s="45">
        <f t="shared" si="1"/>
        <v>2</v>
      </c>
    </row>
    <row r="12" spans="1:13" s="40" customFormat="1" ht="35.25" customHeight="1">
      <c r="A12" s="87" t="s">
        <v>80</v>
      </c>
      <c r="B12" s="24" t="s">
        <v>6</v>
      </c>
      <c r="C12" s="22" t="s">
        <v>90</v>
      </c>
      <c r="D12" s="3">
        <v>2</v>
      </c>
      <c r="E12" s="3"/>
      <c r="F12" s="3">
        <v>0</v>
      </c>
      <c r="G12" s="42"/>
      <c r="H12" s="42"/>
      <c r="I12" s="43"/>
      <c r="J12" s="44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87" t="s">
        <v>81</v>
      </c>
      <c r="B13" s="24" t="s">
        <v>6</v>
      </c>
      <c r="C13" s="22" t="s">
        <v>90</v>
      </c>
      <c r="D13" s="3">
        <v>2</v>
      </c>
      <c r="E13" s="3"/>
      <c r="F13" s="41">
        <v>0</v>
      </c>
      <c r="G13" s="42"/>
      <c r="H13" s="42"/>
      <c r="I13" s="43"/>
      <c r="J13" s="44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88" t="s">
        <v>82</v>
      </c>
      <c r="B14" s="24" t="s">
        <v>89</v>
      </c>
      <c r="C14" s="22" t="s">
        <v>91</v>
      </c>
      <c r="D14" s="3">
        <v>2</v>
      </c>
      <c r="E14" s="85"/>
      <c r="F14" s="3">
        <v>2</v>
      </c>
      <c r="G14" s="42"/>
      <c r="H14" s="42"/>
      <c r="I14" s="43"/>
      <c r="J14" s="44"/>
      <c r="K14" s="45">
        <f t="shared" si="0"/>
        <v>0</v>
      </c>
      <c r="L14" s="45">
        <f t="shared" si="0"/>
        <v>2</v>
      </c>
      <c r="M14" s="45">
        <f t="shared" si="1"/>
        <v>2</v>
      </c>
    </row>
    <row r="15" spans="1:13" s="40" customFormat="1" ht="35.25" customHeight="1">
      <c r="A15" s="87" t="s">
        <v>83</v>
      </c>
      <c r="B15" s="24" t="s">
        <v>89</v>
      </c>
      <c r="C15" s="22" t="s">
        <v>91</v>
      </c>
      <c r="D15" s="3">
        <v>2</v>
      </c>
      <c r="E15" s="3"/>
      <c r="F15" s="3">
        <v>2</v>
      </c>
      <c r="G15" s="42"/>
      <c r="H15" s="42"/>
      <c r="I15" s="43"/>
      <c r="J15" s="44"/>
      <c r="K15" s="45">
        <f t="shared" si="0"/>
        <v>0</v>
      </c>
      <c r="L15" s="45">
        <f t="shared" si="0"/>
        <v>2</v>
      </c>
      <c r="M15" s="45">
        <f t="shared" si="1"/>
        <v>2</v>
      </c>
    </row>
    <row r="16" spans="1:13" s="40" customFormat="1" ht="35.25" customHeight="1">
      <c r="A16" s="87" t="s">
        <v>84</v>
      </c>
      <c r="B16" s="24" t="s">
        <v>89</v>
      </c>
      <c r="C16" s="22" t="s">
        <v>91</v>
      </c>
      <c r="D16" s="3">
        <v>2</v>
      </c>
      <c r="E16" s="85"/>
      <c r="F16" s="3">
        <v>2</v>
      </c>
      <c r="G16" s="42"/>
      <c r="H16" s="42"/>
      <c r="I16" s="43"/>
      <c r="J16" s="44"/>
      <c r="K16" s="45">
        <f t="shared" si="0"/>
        <v>0</v>
      </c>
      <c r="L16" s="45">
        <f t="shared" si="0"/>
        <v>2</v>
      </c>
      <c r="M16" s="45">
        <f t="shared" si="1"/>
        <v>2</v>
      </c>
    </row>
    <row r="17" spans="1:13" s="40" customFormat="1" ht="35.25" customHeight="1">
      <c r="A17" s="87" t="s">
        <v>85</v>
      </c>
      <c r="B17" s="21" t="s">
        <v>88</v>
      </c>
      <c r="C17" s="22" t="s">
        <v>91</v>
      </c>
      <c r="D17" s="3"/>
      <c r="E17" s="85"/>
      <c r="F17" s="41"/>
      <c r="G17" s="42"/>
      <c r="H17" s="42"/>
      <c r="I17" s="43"/>
      <c r="J17" s="44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87" t="s">
        <v>86</v>
      </c>
      <c r="B18" s="21" t="s">
        <v>88</v>
      </c>
      <c r="C18" s="22" t="s">
        <v>91</v>
      </c>
      <c r="D18" s="3"/>
      <c r="E18" s="41"/>
      <c r="F18" s="41"/>
      <c r="G18" s="42"/>
      <c r="H18" s="42"/>
      <c r="I18" s="43"/>
      <c r="J18" s="44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87" t="s">
        <v>87</v>
      </c>
      <c r="B19" s="21" t="s">
        <v>88</v>
      </c>
      <c r="C19" s="22" t="s">
        <v>91</v>
      </c>
      <c r="D19" s="3"/>
      <c r="E19" s="41"/>
      <c r="F19" s="41"/>
      <c r="G19" s="42"/>
      <c r="H19" s="42"/>
      <c r="I19" s="43"/>
      <c r="J19" s="44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87" t="s">
        <v>92</v>
      </c>
      <c r="B20" s="25" t="s">
        <v>8</v>
      </c>
      <c r="C20" s="26" t="s">
        <v>7</v>
      </c>
      <c r="D20" s="3">
        <v>2</v>
      </c>
      <c r="E20" s="42"/>
      <c r="F20" s="42"/>
      <c r="G20" s="41"/>
      <c r="H20" s="41">
        <v>1</v>
      </c>
      <c r="I20" s="43"/>
      <c r="J20" s="44"/>
      <c r="K20" s="45">
        <f aca="true" t="shared" si="2" ref="K20:L25">SUM(G20)</f>
        <v>0</v>
      </c>
      <c r="L20" s="45">
        <f t="shared" si="2"/>
        <v>1</v>
      </c>
      <c r="M20" s="45">
        <f t="shared" si="1"/>
        <v>1</v>
      </c>
    </row>
    <row r="21" spans="1:13" s="40" customFormat="1" ht="35.25" customHeight="1">
      <c r="A21" s="87" t="s">
        <v>93</v>
      </c>
      <c r="B21" s="25" t="s">
        <v>8</v>
      </c>
      <c r="C21" s="26" t="s">
        <v>7</v>
      </c>
      <c r="D21" s="3">
        <v>2</v>
      </c>
      <c r="E21" s="46"/>
      <c r="F21" s="42"/>
      <c r="G21" s="41"/>
      <c r="H21" s="41"/>
      <c r="I21" s="43"/>
      <c r="J21" s="44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87" t="s">
        <v>94</v>
      </c>
      <c r="B22" s="25" t="s">
        <v>8</v>
      </c>
      <c r="C22" s="27" t="s">
        <v>7</v>
      </c>
      <c r="D22" s="3">
        <v>2</v>
      </c>
      <c r="E22" s="4"/>
      <c r="F22" s="4"/>
      <c r="I22" s="4"/>
      <c r="J22" s="4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87" t="s">
        <v>95</v>
      </c>
      <c r="B23" s="25" t="s">
        <v>8</v>
      </c>
      <c r="C23" s="27" t="s">
        <v>98</v>
      </c>
      <c r="D23" s="3">
        <v>2</v>
      </c>
      <c r="E23" s="4"/>
      <c r="F23" s="4"/>
      <c r="H23" s="1">
        <v>2</v>
      </c>
      <c r="I23" s="4"/>
      <c r="J23" s="4"/>
      <c r="K23" s="45">
        <f t="shared" si="2"/>
        <v>0</v>
      </c>
      <c r="L23" s="45">
        <f t="shared" si="2"/>
        <v>2</v>
      </c>
      <c r="M23" s="45">
        <f t="shared" si="1"/>
        <v>2</v>
      </c>
    </row>
    <row r="24" spans="1:13" ht="35.25" customHeight="1">
      <c r="A24" s="87" t="s">
        <v>96</v>
      </c>
      <c r="B24" s="25" t="s">
        <v>8</v>
      </c>
      <c r="C24" s="27" t="s">
        <v>98</v>
      </c>
      <c r="D24" s="3">
        <v>2</v>
      </c>
      <c r="E24" s="4"/>
      <c r="F24" s="4"/>
      <c r="I24" s="4"/>
      <c r="J24" s="4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88" t="s">
        <v>97</v>
      </c>
      <c r="B25" s="25" t="s">
        <v>8</v>
      </c>
      <c r="C25" s="27" t="s">
        <v>98</v>
      </c>
      <c r="D25" s="3">
        <v>2</v>
      </c>
      <c r="E25" s="4"/>
      <c r="F25" s="4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87" t="s">
        <v>99</v>
      </c>
      <c r="B26" s="37" t="s">
        <v>105</v>
      </c>
      <c r="C26" s="38" t="s">
        <v>91</v>
      </c>
      <c r="E26" s="4"/>
      <c r="F26" s="4"/>
      <c r="G26" s="4"/>
      <c r="H26" s="4"/>
      <c r="K26" s="45">
        <f aca="true" t="shared" si="3" ref="K26:L31">SUM(I26)</f>
        <v>0</v>
      </c>
      <c r="L26" s="45">
        <f t="shared" si="3"/>
        <v>0</v>
      </c>
      <c r="M26" s="45">
        <f t="shared" si="1"/>
        <v>0</v>
      </c>
    </row>
    <row r="27" spans="1:13" ht="35.25" customHeight="1">
      <c r="A27" s="87" t="s">
        <v>100</v>
      </c>
      <c r="B27" s="37" t="s">
        <v>105</v>
      </c>
      <c r="C27" s="38" t="s">
        <v>91</v>
      </c>
      <c r="E27" s="4"/>
      <c r="F27" s="4"/>
      <c r="G27" s="4"/>
      <c r="H27" s="4"/>
      <c r="K27" s="45">
        <f t="shared" si="3"/>
        <v>0</v>
      </c>
      <c r="L27" s="45">
        <f t="shared" si="3"/>
        <v>0</v>
      </c>
      <c r="M27" s="45">
        <f t="shared" si="1"/>
        <v>0</v>
      </c>
    </row>
    <row r="28" spans="1:17" ht="35.25" customHeight="1">
      <c r="A28" s="87" t="s">
        <v>101</v>
      </c>
      <c r="B28" s="37" t="s">
        <v>105</v>
      </c>
      <c r="C28" s="38" t="s">
        <v>91</v>
      </c>
      <c r="E28" s="4"/>
      <c r="F28" s="4"/>
      <c r="G28" s="4"/>
      <c r="H28" s="4"/>
      <c r="K28" s="45">
        <f t="shared" si="3"/>
        <v>0</v>
      </c>
      <c r="L28" s="45">
        <f t="shared" si="3"/>
        <v>0</v>
      </c>
      <c r="M28" s="45">
        <f t="shared" si="1"/>
        <v>0</v>
      </c>
      <c r="Q28" s="34"/>
    </row>
    <row r="29" spans="1:13" ht="35.25" customHeight="1">
      <c r="A29" s="89" t="s">
        <v>102</v>
      </c>
      <c r="B29" s="37" t="s">
        <v>106</v>
      </c>
      <c r="C29" s="38" t="s">
        <v>91</v>
      </c>
      <c r="E29" s="4"/>
      <c r="F29" s="4"/>
      <c r="G29" s="4"/>
      <c r="H29" s="4"/>
      <c r="K29" s="45">
        <f t="shared" si="3"/>
        <v>0</v>
      </c>
      <c r="L29" s="45">
        <f t="shared" si="3"/>
        <v>0</v>
      </c>
      <c r="M29" s="45">
        <f t="shared" si="1"/>
        <v>0</v>
      </c>
    </row>
    <row r="30" spans="1:13" ht="35.25" customHeight="1">
      <c r="A30" s="89" t="s">
        <v>103</v>
      </c>
      <c r="B30" s="37" t="s">
        <v>106</v>
      </c>
      <c r="C30" s="38" t="s">
        <v>91</v>
      </c>
      <c r="E30" s="4"/>
      <c r="F30" s="4"/>
      <c r="G30" s="4"/>
      <c r="H30" s="4"/>
      <c r="K30" s="45">
        <f t="shared" si="3"/>
        <v>0</v>
      </c>
      <c r="L30" s="45">
        <f t="shared" si="3"/>
        <v>0</v>
      </c>
      <c r="M30" s="45">
        <f t="shared" si="1"/>
        <v>0</v>
      </c>
    </row>
    <row r="31" spans="1:13" ht="35.25" customHeight="1" thickBot="1">
      <c r="A31" s="89" t="s">
        <v>104</v>
      </c>
      <c r="B31" s="37" t="s">
        <v>106</v>
      </c>
      <c r="C31" s="38" t="s">
        <v>91</v>
      </c>
      <c r="E31" s="4"/>
      <c r="F31" s="4"/>
      <c r="G31" s="4"/>
      <c r="H31" s="4"/>
      <c r="K31" s="45">
        <f t="shared" si="3"/>
        <v>0</v>
      </c>
      <c r="L31" s="45">
        <f t="shared" si="3"/>
        <v>0</v>
      </c>
      <c r="M31" s="45">
        <f t="shared" si="1"/>
        <v>0</v>
      </c>
    </row>
    <row r="32" spans="1:14" ht="35.25" customHeight="1" thickBot="1">
      <c r="A32" s="154" t="s">
        <v>21</v>
      </c>
      <c r="B32" s="132"/>
      <c r="C32" s="132"/>
      <c r="D32" s="132"/>
      <c r="E32" s="132"/>
      <c r="F32" s="132"/>
      <c r="G32" s="132"/>
      <c r="H32" s="132"/>
      <c r="I32" s="132"/>
      <c r="J32" s="133"/>
      <c r="K32" s="48">
        <f>SUM(K8:K31)</f>
        <v>0</v>
      </c>
      <c r="L32" s="48">
        <f>SUM(L8:L31)</f>
        <v>18</v>
      </c>
      <c r="M32" s="48">
        <f>SUM(M8:M31)</f>
        <v>18</v>
      </c>
      <c r="N32" s="39"/>
    </row>
    <row r="33" spans="1:13" ht="25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</row>
    <row r="34" spans="1:13" ht="25.5" customHeight="1">
      <c r="A34" s="6"/>
      <c r="B34" s="6"/>
      <c r="C34" s="7"/>
      <c r="D34" s="63"/>
      <c r="E34" s="138" t="s">
        <v>0</v>
      </c>
      <c r="F34" s="139"/>
      <c r="G34" s="140" t="s">
        <v>1</v>
      </c>
      <c r="H34" s="141"/>
      <c r="I34" s="142" t="s">
        <v>2</v>
      </c>
      <c r="J34" s="143"/>
      <c r="K34" s="157"/>
      <c r="L34" s="158"/>
      <c r="M34" s="159"/>
    </row>
    <row r="35" spans="1:14" ht="84" customHeight="1">
      <c r="A35" s="9" t="s">
        <v>33</v>
      </c>
      <c r="B35" s="64" t="s">
        <v>14</v>
      </c>
      <c r="C35" s="65" t="s">
        <v>3</v>
      </c>
      <c r="D35" s="66" t="s">
        <v>34</v>
      </c>
      <c r="E35" s="67" t="s">
        <v>4</v>
      </c>
      <c r="F35" s="68" t="s">
        <v>5</v>
      </c>
      <c r="G35" s="69" t="s">
        <v>4</v>
      </c>
      <c r="H35" s="70" t="s">
        <v>5</v>
      </c>
      <c r="I35" s="71" t="s">
        <v>4</v>
      </c>
      <c r="J35" s="72" t="s">
        <v>5</v>
      </c>
      <c r="K35" s="120" t="s">
        <v>10</v>
      </c>
      <c r="L35" s="160"/>
      <c r="M35" s="10"/>
      <c r="N35" s="11"/>
    </row>
    <row r="36" spans="1:14" ht="36.75" customHeight="1">
      <c r="A36" s="73"/>
      <c r="B36" s="74"/>
      <c r="C36" s="75"/>
      <c r="D36" s="76"/>
      <c r="E36" s="161" t="s">
        <v>35</v>
      </c>
      <c r="F36" s="160"/>
      <c r="G36" s="160"/>
      <c r="H36" s="160"/>
      <c r="I36" s="160"/>
      <c r="J36" s="160"/>
      <c r="K36" s="77" t="s">
        <v>4</v>
      </c>
      <c r="L36" s="77" t="s">
        <v>15</v>
      </c>
      <c r="M36" s="155" t="s">
        <v>10</v>
      </c>
      <c r="N36" s="156"/>
    </row>
    <row r="43" spans="11:13" ht="12.75">
      <c r="K43" s="1">
        <f aca="true" t="shared" si="4" ref="K43:L50">SUM(I43)</f>
        <v>0</v>
      </c>
      <c r="L43" s="1">
        <f t="shared" si="4"/>
        <v>0</v>
      </c>
      <c r="M43" s="1">
        <f aca="true" t="shared" si="5" ref="M43:M50">SUM(K43,L43)</f>
        <v>0</v>
      </c>
    </row>
    <row r="44" spans="11:13" ht="12.75">
      <c r="K44" s="1">
        <f t="shared" si="4"/>
        <v>0</v>
      </c>
      <c r="L44" s="1">
        <f t="shared" si="4"/>
        <v>0</v>
      </c>
      <c r="M44" s="1">
        <f t="shared" si="5"/>
        <v>0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12.75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12.75">
      <c r="K50" s="1">
        <f t="shared" si="4"/>
        <v>0</v>
      </c>
      <c r="L50" s="1">
        <f t="shared" si="4"/>
        <v>0</v>
      </c>
      <c r="M50" s="1">
        <f t="shared" si="5"/>
        <v>0</v>
      </c>
    </row>
  </sheetData>
  <sheetProtection/>
  <mergeCells count="19">
    <mergeCell ref="K6:L6"/>
    <mergeCell ref="K5:M5"/>
    <mergeCell ref="M7:N7"/>
    <mergeCell ref="E5:F5"/>
    <mergeCell ref="G5:H5"/>
    <mergeCell ref="A1:M1"/>
    <mergeCell ref="A2:M2"/>
    <mergeCell ref="A4:M4"/>
    <mergeCell ref="A3:M3"/>
    <mergeCell ref="M36:N36"/>
    <mergeCell ref="E34:F34"/>
    <mergeCell ref="G34:H34"/>
    <mergeCell ref="I34:J34"/>
    <mergeCell ref="K34:M34"/>
    <mergeCell ref="I5:J5"/>
    <mergeCell ref="E7:J7"/>
    <mergeCell ref="K35:L35"/>
    <mergeCell ref="E36:J36"/>
    <mergeCell ref="A32:J3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2">
      <selection activeCell="J30" sqref="J30"/>
    </sheetView>
  </sheetViews>
  <sheetFormatPr defaultColWidth="9.140625" defaultRowHeight="12.75"/>
  <cols>
    <col min="1" max="1" width="71.140625" style="1" customWidth="1"/>
    <col min="2" max="2" width="12.1406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47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5" customFormat="1" ht="45.75" customHeight="1">
      <c r="A2" s="149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2" customFormat="1" ht="30" customHeight="1">
      <c r="A3" s="150" t="s">
        <v>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2" customFormat="1" ht="25.5" customHeight="1">
      <c r="A4" s="152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0.25">
      <c r="A5" s="6" t="s">
        <v>110</v>
      </c>
      <c r="B5" s="54"/>
      <c r="C5" s="55"/>
      <c r="D5" s="8"/>
      <c r="E5" s="138" t="s">
        <v>0</v>
      </c>
      <c r="F5" s="139"/>
      <c r="G5" s="140" t="s">
        <v>1</v>
      </c>
      <c r="H5" s="141"/>
      <c r="I5" s="142" t="s">
        <v>2</v>
      </c>
      <c r="J5" s="143"/>
      <c r="K5" s="144"/>
      <c r="L5" s="145"/>
      <c r="M5" s="14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20" t="s">
        <v>10</v>
      </c>
      <c r="L6" s="121"/>
      <c r="M6" s="10"/>
    </row>
    <row r="7" spans="1:14" s="40" customFormat="1" ht="45.75" customHeight="1">
      <c r="A7" s="14"/>
      <c r="B7" s="15"/>
      <c r="C7" s="16"/>
      <c r="D7" s="17"/>
      <c r="E7" s="122" t="s">
        <v>32</v>
      </c>
      <c r="F7" s="123"/>
      <c r="G7" s="123"/>
      <c r="H7" s="123"/>
      <c r="I7" s="123"/>
      <c r="J7" s="124"/>
      <c r="K7" s="20" t="s">
        <v>4</v>
      </c>
      <c r="L7" s="20" t="s">
        <v>15</v>
      </c>
      <c r="M7" s="120" t="s">
        <v>10</v>
      </c>
      <c r="N7" s="121"/>
    </row>
    <row r="8" spans="1:13" s="40" customFormat="1" ht="35.25" customHeight="1">
      <c r="A8" s="87" t="s">
        <v>76</v>
      </c>
      <c r="B8" s="21" t="s">
        <v>6</v>
      </c>
      <c r="C8" s="22" t="s">
        <v>7</v>
      </c>
      <c r="D8" s="3">
        <v>1</v>
      </c>
      <c r="E8" s="103"/>
      <c r="F8" s="104"/>
      <c r="G8" s="185"/>
      <c r="H8" s="183"/>
      <c r="I8" s="183"/>
      <c r="J8" s="177"/>
      <c r="K8" s="45">
        <f aca="true" t="shared" si="0" ref="K8:L19">SUM(E8)</f>
        <v>0</v>
      </c>
      <c r="L8" s="45">
        <f t="shared" si="0"/>
        <v>0</v>
      </c>
      <c r="M8" s="45">
        <f aca="true" t="shared" si="1" ref="M8:M31">SUM(K8,L8)</f>
        <v>0</v>
      </c>
    </row>
    <row r="9" spans="1:13" s="40" customFormat="1" ht="35.25" customHeight="1">
      <c r="A9" s="87" t="s">
        <v>77</v>
      </c>
      <c r="B9" s="23" t="s">
        <v>6</v>
      </c>
      <c r="C9" s="22" t="s">
        <v>7</v>
      </c>
      <c r="D9" s="3">
        <v>1</v>
      </c>
      <c r="E9" s="105"/>
      <c r="F9" s="104">
        <v>1</v>
      </c>
      <c r="G9" s="184"/>
      <c r="H9" s="184"/>
      <c r="I9" s="184"/>
      <c r="J9" s="179"/>
      <c r="K9" s="45">
        <f t="shared" si="0"/>
        <v>0</v>
      </c>
      <c r="L9" s="45">
        <f t="shared" si="0"/>
        <v>1</v>
      </c>
      <c r="M9" s="45">
        <f t="shared" si="1"/>
        <v>1</v>
      </c>
    </row>
    <row r="10" spans="1:13" s="40" customFormat="1" ht="35.25" customHeight="1">
      <c r="A10" s="87" t="s">
        <v>78</v>
      </c>
      <c r="B10" s="21" t="s">
        <v>6</v>
      </c>
      <c r="C10" s="22" t="s">
        <v>7</v>
      </c>
      <c r="D10" s="3">
        <v>1</v>
      </c>
      <c r="E10" s="105"/>
      <c r="F10" s="104"/>
      <c r="G10" s="184"/>
      <c r="H10" s="184"/>
      <c r="I10" s="184"/>
      <c r="J10" s="179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87" t="s">
        <v>79</v>
      </c>
      <c r="B11" s="21" t="s">
        <v>6</v>
      </c>
      <c r="C11" s="22" t="s">
        <v>90</v>
      </c>
      <c r="D11" s="3">
        <v>1</v>
      </c>
      <c r="E11" s="106"/>
      <c r="F11" s="104">
        <v>1</v>
      </c>
      <c r="G11" s="184"/>
      <c r="H11" s="184"/>
      <c r="I11" s="184"/>
      <c r="J11" s="179"/>
      <c r="K11" s="45">
        <f t="shared" si="0"/>
        <v>0</v>
      </c>
      <c r="L11" s="45">
        <f t="shared" si="0"/>
        <v>1</v>
      </c>
      <c r="M11" s="45">
        <f t="shared" si="1"/>
        <v>1</v>
      </c>
    </row>
    <row r="12" spans="1:13" s="40" customFormat="1" ht="35.25" customHeight="1">
      <c r="A12" s="87" t="s">
        <v>80</v>
      </c>
      <c r="B12" s="24" t="s">
        <v>6</v>
      </c>
      <c r="C12" s="22" t="s">
        <v>90</v>
      </c>
      <c r="D12" s="3">
        <v>1</v>
      </c>
      <c r="E12" s="107"/>
      <c r="F12" s="104"/>
      <c r="G12" s="184"/>
      <c r="H12" s="184"/>
      <c r="I12" s="184"/>
      <c r="J12" s="179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87" t="s">
        <v>81</v>
      </c>
      <c r="B13" s="24" t="s">
        <v>6</v>
      </c>
      <c r="C13" s="22" t="s">
        <v>90</v>
      </c>
      <c r="D13" s="3">
        <v>1</v>
      </c>
      <c r="E13" s="108"/>
      <c r="F13" s="109"/>
      <c r="G13" s="184"/>
      <c r="H13" s="184"/>
      <c r="I13" s="184"/>
      <c r="J13" s="179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88" t="s">
        <v>82</v>
      </c>
      <c r="B14" s="24" t="s">
        <v>89</v>
      </c>
      <c r="C14" s="22" t="s">
        <v>91</v>
      </c>
      <c r="D14" s="3">
        <v>1</v>
      </c>
      <c r="E14" s="108"/>
      <c r="F14" s="110"/>
      <c r="G14" s="184"/>
      <c r="H14" s="184"/>
      <c r="I14" s="184"/>
      <c r="J14" s="179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87" t="s">
        <v>83</v>
      </c>
      <c r="B15" s="24" t="s">
        <v>89</v>
      </c>
      <c r="C15" s="22" t="s">
        <v>91</v>
      </c>
      <c r="D15" s="3">
        <v>1</v>
      </c>
      <c r="E15" s="108"/>
      <c r="F15" s="110">
        <v>1</v>
      </c>
      <c r="G15" s="184"/>
      <c r="H15" s="184"/>
      <c r="I15" s="184"/>
      <c r="J15" s="179"/>
      <c r="K15" s="45">
        <f t="shared" si="0"/>
        <v>0</v>
      </c>
      <c r="L15" s="45">
        <f t="shared" si="0"/>
        <v>1</v>
      </c>
      <c r="M15" s="45">
        <f t="shared" si="1"/>
        <v>1</v>
      </c>
    </row>
    <row r="16" spans="1:13" s="40" customFormat="1" ht="35.25" customHeight="1">
      <c r="A16" s="87" t="s">
        <v>84</v>
      </c>
      <c r="B16" s="24" t="s">
        <v>89</v>
      </c>
      <c r="C16" s="22" t="s">
        <v>91</v>
      </c>
      <c r="D16" s="3">
        <v>1</v>
      </c>
      <c r="E16" s="108"/>
      <c r="F16" s="110">
        <v>1</v>
      </c>
      <c r="G16" s="184"/>
      <c r="H16" s="184"/>
      <c r="I16" s="184"/>
      <c r="J16" s="179"/>
      <c r="K16" s="45">
        <f t="shared" si="0"/>
        <v>0</v>
      </c>
      <c r="L16" s="45">
        <f t="shared" si="0"/>
        <v>1</v>
      </c>
      <c r="M16" s="45">
        <f t="shared" si="1"/>
        <v>1</v>
      </c>
    </row>
    <row r="17" spans="1:13" s="40" customFormat="1" ht="35.25" customHeight="1">
      <c r="A17" s="87" t="s">
        <v>85</v>
      </c>
      <c r="B17" s="21" t="s">
        <v>88</v>
      </c>
      <c r="C17" s="22" t="s">
        <v>91</v>
      </c>
      <c r="D17" s="3"/>
      <c r="E17" s="108"/>
      <c r="F17" s="110"/>
      <c r="G17" s="184"/>
      <c r="H17" s="184"/>
      <c r="I17" s="184"/>
      <c r="J17" s="179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87" t="s">
        <v>86</v>
      </c>
      <c r="B18" s="21" t="s">
        <v>88</v>
      </c>
      <c r="C18" s="22" t="s">
        <v>91</v>
      </c>
      <c r="D18" s="3"/>
      <c r="E18" s="108"/>
      <c r="F18" s="110"/>
      <c r="G18" s="184"/>
      <c r="H18" s="184"/>
      <c r="I18" s="184"/>
      <c r="J18" s="179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87" t="s">
        <v>87</v>
      </c>
      <c r="B19" s="21" t="s">
        <v>88</v>
      </c>
      <c r="C19" s="22" t="s">
        <v>91</v>
      </c>
      <c r="D19" s="3"/>
      <c r="E19" s="108"/>
      <c r="F19" s="110"/>
      <c r="G19" s="184"/>
      <c r="H19" s="184"/>
      <c r="I19" s="184"/>
      <c r="J19" s="179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87" t="s">
        <v>92</v>
      </c>
      <c r="B20" s="25" t="s">
        <v>8</v>
      </c>
      <c r="C20" s="26" t="s">
        <v>7</v>
      </c>
      <c r="D20" s="3">
        <v>1</v>
      </c>
      <c r="E20" s="186"/>
      <c r="F20" s="171"/>
      <c r="G20" s="110"/>
      <c r="H20" s="110">
        <v>1</v>
      </c>
      <c r="I20" s="187"/>
      <c r="J20" s="177"/>
      <c r="K20" s="45">
        <f aca="true" t="shared" si="2" ref="K20:L25">SUM(G20)</f>
        <v>0</v>
      </c>
      <c r="L20" s="45">
        <f t="shared" si="2"/>
        <v>1</v>
      </c>
      <c r="M20" s="45">
        <f t="shared" si="1"/>
        <v>1</v>
      </c>
    </row>
    <row r="21" spans="1:13" s="40" customFormat="1" ht="35.25" customHeight="1">
      <c r="A21" s="87" t="s">
        <v>93</v>
      </c>
      <c r="B21" s="25" t="s">
        <v>8</v>
      </c>
      <c r="C21" s="26" t="s">
        <v>7</v>
      </c>
      <c r="D21" s="3">
        <v>1</v>
      </c>
      <c r="E21" s="172"/>
      <c r="F21" s="173"/>
      <c r="G21" s="110"/>
      <c r="H21" s="110"/>
      <c r="I21" s="178"/>
      <c r="J21" s="179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87" t="s">
        <v>94</v>
      </c>
      <c r="B22" s="25" t="s">
        <v>8</v>
      </c>
      <c r="C22" s="27" t="s">
        <v>7</v>
      </c>
      <c r="D22" s="3">
        <v>1</v>
      </c>
      <c r="E22" s="172"/>
      <c r="F22" s="173"/>
      <c r="G22" s="110"/>
      <c r="H22" s="110">
        <v>1</v>
      </c>
      <c r="I22" s="178"/>
      <c r="J22" s="179"/>
      <c r="K22" s="45">
        <f t="shared" si="2"/>
        <v>0</v>
      </c>
      <c r="L22" s="45">
        <f t="shared" si="2"/>
        <v>1</v>
      </c>
      <c r="M22" s="45">
        <f t="shared" si="1"/>
        <v>1</v>
      </c>
    </row>
    <row r="23" spans="1:13" ht="35.25" customHeight="1">
      <c r="A23" s="87" t="s">
        <v>95</v>
      </c>
      <c r="B23" s="25" t="s">
        <v>8</v>
      </c>
      <c r="C23" s="27" t="s">
        <v>98</v>
      </c>
      <c r="D23" s="3">
        <v>1</v>
      </c>
      <c r="E23" s="172"/>
      <c r="F23" s="173"/>
      <c r="G23" s="110"/>
      <c r="H23" s="110">
        <v>1</v>
      </c>
      <c r="I23" s="178"/>
      <c r="J23" s="179"/>
      <c r="K23" s="45">
        <f t="shared" si="2"/>
        <v>0</v>
      </c>
      <c r="L23" s="45">
        <f t="shared" si="2"/>
        <v>1</v>
      </c>
      <c r="M23" s="45">
        <f t="shared" si="1"/>
        <v>1</v>
      </c>
    </row>
    <row r="24" spans="1:13" ht="35.25" customHeight="1">
      <c r="A24" s="87" t="s">
        <v>96</v>
      </c>
      <c r="B24" s="25" t="s">
        <v>8</v>
      </c>
      <c r="C24" s="27" t="s">
        <v>98</v>
      </c>
      <c r="D24" s="3">
        <v>1</v>
      </c>
      <c r="E24" s="172"/>
      <c r="F24" s="173"/>
      <c r="G24" s="110"/>
      <c r="H24" s="110"/>
      <c r="I24" s="178"/>
      <c r="J24" s="179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88" t="s">
        <v>97</v>
      </c>
      <c r="B25" s="25" t="s">
        <v>8</v>
      </c>
      <c r="C25" s="27" t="s">
        <v>98</v>
      </c>
      <c r="D25" s="3">
        <v>1</v>
      </c>
      <c r="E25" s="174"/>
      <c r="F25" s="175"/>
      <c r="G25" s="110"/>
      <c r="H25" s="110"/>
      <c r="I25" s="180"/>
      <c r="J25" s="181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87" t="s">
        <v>99</v>
      </c>
      <c r="B26" s="37" t="s">
        <v>105</v>
      </c>
      <c r="C26" s="38" t="s">
        <v>91</v>
      </c>
      <c r="E26" s="186"/>
      <c r="F26" s="163"/>
      <c r="G26" s="163"/>
      <c r="H26" s="164"/>
      <c r="I26" s="104"/>
      <c r="J26" s="104"/>
      <c r="K26" s="45">
        <f aca="true" t="shared" si="3" ref="K26:L31">SUM(I26)</f>
        <v>0</v>
      </c>
      <c r="L26" s="45">
        <f t="shared" si="3"/>
        <v>0</v>
      </c>
      <c r="M26" s="45">
        <f t="shared" si="1"/>
        <v>0</v>
      </c>
    </row>
    <row r="27" spans="1:13" ht="35.25" customHeight="1">
      <c r="A27" s="87" t="s">
        <v>100</v>
      </c>
      <c r="B27" s="37" t="s">
        <v>105</v>
      </c>
      <c r="C27" s="38" t="s">
        <v>91</v>
      </c>
      <c r="E27" s="165"/>
      <c r="F27" s="166"/>
      <c r="G27" s="166"/>
      <c r="H27" s="167"/>
      <c r="I27" s="104"/>
      <c r="J27" s="104"/>
      <c r="K27" s="45">
        <f t="shared" si="3"/>
        <v>0</v>
      </c>
      <c r="L27" s="45">
        <f t="shared" si="3"/>
        <v>0</v>
      </c>
      <c r="M27" s="45">
        <f t="shared" si="1"/>
        <v>0</v>
      </c>
    </row>
    <row r="28" spans="1:17" ht="35.25" customHeight="1">
      <c r="A28" s="87" t="s">
        <v>101</v>
      </c>
      <c r="B28" s="37" t="s">
        <v>105</v>
      </c>
      <c r="C28" s="38" t="s">
        <v>91</v>
      </c>
      <c r="E28" s="165"/>
      <c r="F28" s="166"/>
      <c r="G28" s="166"/>
      <c r="H28" s="167"/>
      <c r="K28" s="45">
        <f t="shared" si="3"/>
        <v>0</v>
      </c>
      <c r="L28" s="45">
        <f t="shared" si="3"/>
        <v>0</v>
      </c>
      <c r="M28" s="45">
        <f t="shared" si="1"/>
        <v>0</v>
      </c>
      <c r="Q28" s="34"/>
    </row>
    <row r="29" spans="1:13" ht="35.25" customHeight="1">
      <c r="A29" s="89" t="s">
        <v>102</v>
      </c>
      <c r="B29" s="37" t="s">
        <v>106</v>
      </c>
      <c r="C29" s="38" t="s">
        <v>91</v>
      </c>
      <c r="E29" s="165"/>
      <c r="F29" s="166"/>
      <c r="G29" s="166"/>
      <c r="H29" s="167"/>
      <c r="K29" s="45">
        <f t="shared" si="3"/>
        <v>0</v>
      </c>
      <c r="L29" s="45">
        <f t="shared" si="3"/>
        <v>0</v>
      </c>
      <c r="M29" s="45">
        <f t="shared" si="1"/>
        <v>0</v>
      </c>
    </row>
    <row r="30" spans="1:13" ht="35.25" customHeight="1">
      <c r="A30" s="89" t="s">
        <v>103</v>
      </c>
      <c r="B30" s="37" t="s">
        <v>106</v>
      </c>
      <c r="C30" s="38" t="s">
        <v>91</v>
      </c>
      <c r="E30" s="165"/>
      <c r="F30" s="166"/>
      <c r="G30" s="166"/>
      <c r="H30" s="167"/>
      <c r="K30" s="45">
        <f t="shared" si="3"/>
        <v>0</v>
      </c>
      <c r="L30" s="45">
        <f t="shared" si="3"/>
        <v>0</v>
      </c>
      <c r="M30" s="45">
        <f t="shared" si="1"/>
        <v>0</v>
      </c>
    </row>
    <row r="31" spans="1:13" ht="35.25" customHeight="1" thickBot="1">
      <c r="A31" s="89" t="s">
        <v>104</v>
      </c>
      <c r="B31" s="37" t="s">
        <v>106</v>
      </c>
      <c r="C31" s="38" t="s">
        <v>91</v>
      </c>
      <c r="E31" s="168"/>
      <c r="F31" s="169"/>
      <c r="G31" s="169"/>
      <c r="H31" s="170"/>
      <c r="K31" s="45">
        <f t="shared" si="3"/>
        <v>0</v>
      </c>
      <c r="L31" s="45">
        <f t="shared" si="3"/>
        <v>0</v>
      </c>
      <c r="M31" s="45">
        <f t="shared" si="1"/>
        <v>0</v>
      </c>
    </row>
    <row r="32" spans="1:14" ht="35.25" customHeight="1" thickBot="1">
      <c r="A32" s="154" t="s">
        <v>21</v>
      </c>
      <c r="B32" s="132"/>
      <c r="C32" s="132"/>
      <c r="D32" s="132"/>
      <c r="E32" s="132"/>
      <c r="F32" s="132"/>
      <c r="G32" s="132"/>
      <c r="H32" s="132"/>
      <c r="I32" s="132"/>
      <c r="J32" s="133"/>
      <c r="K32" s="48">
        <f>SUM(K8:K31)</f>
        <v>0</v>
      </c>
      <c r="L32" s="48">
        <f>SUM(L8:L31)</f>
        <v>7</v>
      </c>
      <c r="M32" s="48">
        <f>SUM(M8:M31)</f>
        <v>7</v>
      </c>
      <c r="N32" s="39"/>
    </row>
    <row r="33" spans="1:13" ht="25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</row>
    <row r="34" spans="1:13" ht="25.5" customHeight="1">
      <c r="A34" s="6"/>
      <c r="B34" s="6"/>
      <c r="C34" s="7"/>
      <c r="D34" s="63"/>
      <c r="E34" s="138" t="s">
        <v>0</v>
      </c>
      <c r="F34" s="139"/>
      <c r="G34" s="140" t="s">
        <v>1</v>
      </c>
      <c r="H34" s="141"/>
      <c r="I34" s="142" t="s">
        <v>2</v>
      </c>
      <c r="J34" s="143"/>
      <c r="K34" s="157"/>
      <c r="L34" s="158"/>
      <c r="M34" s="159"/>
    </row>
    <row r="35" spans="1:14" ht="84" customHeight="1">
      <c r="A35" s="9" t="s">
        <v>33</v>
      </c>
      <c r="B35" s="64" t="s">
        <v>14</v>
      </c>
      <c r="C35" s="65" t="s">
        <v>3</v>
      </c>
      <c r="D35" s="66" t="s">
        <v>34</v>
      </c>
      <c r="E35" s="67" t="s">
        <v>4</v>
      </c>
      <c r="F35" s="68" t="s">
        <v>5</v>
      </c>
      <c r="G35" s="69" t="s">
        <v>4</v>
      </c>
      <c r="H35" s="70" t="s">
        <v>5</v>
      </c>
      <c r="I35" s="71" t="s">
        <v>4</v>
      </c>
      <c r="J35" s="72" t="s">
        <v>5</v>
      </c>
      <c r="K35" s="120" t="s">
        <v>10</v>
      </c>
      <c r="L35" s="160"/>
      <c r="M35" s="10"/>
      <c r="N35" s="11"/>
    </row>
    <row r="36" spans="1:14" ht="36.75" customHeight="1">
      <c r="A36" s="73"/>
      <c r="B36" s="74"/>
      <c r="C36" s="75"/>
      <c r="D36" s="76"/>
      <c r="E36" s="161" t="s">
        <v>35</v>
      </c>
      <c r="F36" s="160"/>
      <c r="G36" s="160"/>
      <c r="H36" s="160"/>
      <c r="I36" s="160"/>
      <c r="J36" s="160"/>
      <c r="K36" s="77" t="s">
        <v>4</v>
      </c>
      <c r="L36" s="77" t="s">
        <v>15</v>
      </c>
      <c r="M36" s="155" t="s">
        <v>10</v>
      </c>
      <c r="N36" s="156"/>
    </row>
    <row r="41" spans="11:13" ht="12.75">
      <c r="K41" s="1">
        <f aca="true" t="shared" si="4" ref="K41:L50">SUM(I41)</f>
        <v>0</v>
      </c>
      <c r="L41" s="1">
        <f t="shared" si="4"/>
        <v>0</v>
      </c>
      <c r="M41" s="1">
        <f aca="true" t="shared" si="5" ref="M41:M50">SUM(K41,L41)</f>
        <v>0</v>
      </c>
    </row>
    <row r="42" spans="11:13" ht="12.75">
      <c r="K42" s="1">
        <f t="shared" si="4"/>
        <v>0</v>
      </c>
      <c r="L42" s="1">
        <f t="shared" si="4"/>
        <v>0</v>
      </c>
      <c r="M42" s="1">
        <f t="shared" si="5"/>
        <v>0</v>
      </c>
    </row>
    <row r="43" spans="11:13" ht="12.75">
      <c r="K43" s="1">
        <f t="shared" si="4"/>
        <v>0</v>
      </c>
      <c r="L43" s="1">
        <f t="shared" si="4"/>
        <v>0</v>
      </c>
      <c r="M43" s="1">
        <f t="shared" si="5"/>
        <v>0</v>
      </c>
    </row>
    <row r="44" spans="11:13" ht="12.75">
      <c r="K44" s="1">
        <f t="shared" si="4"/>
        <v>0</v>
      </c>
      <c r="L44" s="1">
        <f t="shared" si="4"/>
        <v>0</v>
      </c>
      <c r="M44" s="1">
        <f t="shared" si="5"/>
        <v>0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12.75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12.75">
      <c r="K50" s="1">
        <f t="shared" si="4"/>
        <v>0</v>
      </c>
      <c r="L50" s="1">
        <f t="shared" si="4"/>
        <v>0</v>
      </c>
      <c r="M50" s="1">
        <f t="shared" si="5"/>
        <v>0</v>
      </c>
    </row>
  </sheetData>
  <sheetProtection/>
  <mergeCells count="23">
    <mergeCell ref="G8:J19"/>
    <mergeCell ref="E20:F25"/>
    <mergeCell ref="I20:J25"/>
    <mergeCell ref="E26:H31"/>
    <mergeCell ref="M7:N7"/>
    <mergeCell ref="E5:F5"/>
    <mergeCell ref="G5:H5"/>
    <mergeCell ref="A1:M1"/>
    <mergeCell ref="A2:M2"/>
    <mergeCell ref="A4:M4"/>
    <mergeCell ref="A3:M3"/>
    <mergeCell ref="K6:L6"/>
    <mergeCell ref="K5:M5"/>
    <mergeCell ref="E36:J36"/>
    <mergeCell ref="M36:N36"/>
    <mergeCell ref="I5:J5"/>
    <mergeCell ref="E7:J7"/>
    <mergeCell ref="A32:J32"/>
    <mergeCell ref="E34:F34"/>
    <mergeCell ref="G34:H34"/>
    <mergeCell ref="I34:J34"/>
    <mergeCell ref="K34:M34"/>
    <mergeCell ref="K35:L3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2">
      <selection activeCell="D21" sqref="D21:D25"/>
    </sheetView>
  </sheetViews>
  <sheetFormatPr defaultColWidth="9.140625" defaultRowHeight="12.75"/>
  <cols>
    <col min="1" max="1" width="71.140625" style="1" customWidth="1"/>
    <col min="2" max="2" width="12.1406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47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5" customFormat="1" ht="45.75" customHeight="1">
      <c r="A2" s="149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2" customFormat="1" ht="30" customHeight="1">
      <c r="A3" s="150" t="s">
        <v>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2" customFormat="1" ht="25.5" customHeight="1">
      <c r="A4" s="152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0.25">
      <c r="A5" s="6" t="s">
        <v>111</v>
      </c>
      <c r="B5" s="54"/>
      <c r="C5" s="55"/>
      <c r="D5" s="8"/>
      <c r="E5" s="138" t="s">
        <v>0</v>
      </c>
      <c r="F5" s="139"/>
      <c r="G5" s="140" t="s">
        <v>1</v>
      </c>
      <c r="H5" s="141"/>
      <c r="I5" s="142" t="s">
        <v>2</v>
      </c>
      <c r="J5" s="143"/>
      <c r="K5" s="144"/>
      <c r="L5" s="145"/>
      <c r="M5" s="14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20" t="s">
        <v>10</v>
      </c>
      <c r="L6" s="121"/>
      <c r="M6" s="10"/>
    </row>
    <row r="7" spans="1:14" s="40" customFormat="1" ht="45.75" customHeight="1">
      <c r="A7" s="14"/>
      <c r="B7" s="15"/>
      <c r="C7" s="16"/>
      <c r="D7" s="17"/>
      <c r="E7" s="122" t="s">
        <v>32</v>
      </c>
      <c r="F7" s="123"/>
      <c r="G7" s="123"/>
      <c r="H7" s="123"/>
      <c r="I7" s="123"/>
      <c r="J7" s="124"/>
      <c r="K7" s="20" t="s">
        <v>4</v>
      </c>
      <c r="L7" s="20" t="s">
        <v>15</v>
      </c>
      <c r="M7" s="120" t="s">
        <v>10</v>
      </c>
      <c r="N7" s="121"/>
    </row>
    <row r="8" spans="1:13" s="40" customFormat="1" ht="35.25" customHeight="1">
      <c r="A8" s="87" t="s">
        <v>76</v>
      </c>
      <c r="B8" s="21" t="s">
        <v>6</v>
      </c>
      <c r="C8" s="22" t="s">
        <v>7</v>
      </c>
      <c r="D8" s="97">
        <v>2</v>
      </c>
      <c r="E8" s="103"/>
      <c r="F8" s="104">
        <v>2</v>
      </c>
      <c r="G8" s="185"/>
      <c r="H8" s="183"/>
      <c r="I8" s="183"/>
      <c r="J8" s="177"/>
      <c r="K8" s="45">
        <f aca="true" t="shared" si="0" ref="K8:L19">SUM(E8)</f>
        <v>0</v>
      </c>
      <c r="L8" s="45">
        <f t="shared" si="0"/>
        <v>2</v>
      </c>
      <c r="M8" s="45">
        <f aca="true" t="shared" si="1" ref="M8:M31">SUM(K8,L8)</f>
        <v>2</v>
      </c>
    </row>
    <row r="9" spans="1:13" s="40" customFormat="1" ht="35.25" customHeight="1">
      <c r="A9" s="87" t="s">
        <v>77</v>
      </c>
      <c r="B9" s="23" t="s">
        <v>6</v>
      </c>
      <c r="C9" s="22" t="s">
        <v>7</v>
      </c>
      <c r="D9" s="97">
        <v>2</v>
      </c>
      <c r="E9" s="105"/>
      <c r="F9" s="104">
        <v>2</v>
      </c>
      <c r="G9" s="184"/>
      <c r="H9" s="184"/>
      <c r="I9" s="184"/>
      <c r="J9" s="179"/>
      <c r="K9" s="45">
        <f t="shared" si="0"/>
        <v>0</v>
      </c>
      <c r="L9" s="45">
        <f t="shared" si="0"/>
        <v>2</v>
      </c>
      <c r="M9" s="45">
        <f t="shared" si="1"/>
        <v>2</v>
      </c>
    </row>
    <row r="10" spans="1:13" s="40" customFormat="1" ht="35.25" customHeight="1">
      <c r="A10" s="87" t="s">
        <v>78</v>
      </c>
      <c r="B10" s="21" t="s">
        <v>6</v>
      </c>
      <c r="C10" s="22" t="s">
        <v>7</v>
      </c>
      <c r="D10" s="97">
        <v>2</v>
      </c>
      <c r="E10" s="105"/>
      <c r="F10" s="104">
        <v>2</v>
      </c>
      <c r="G10" s="184"/>
      <c r="H10" s="184"/>
      <c r="I10" s="184"/>
      <c r="J10" s="179"/>
      <c r="K10" s="45">
        <f t="shared" si="0"/>
        <v>0</v>
      </c>
      <c r="L10" s="45">
        <f t="shared" si="0"/>
        <v>2</v>
      </c>
      <c r="M10" s="45">
        <f t="shared" si="1"/>
        <v>2</v>
      </c>
    </row>
    <row r="11" spans="1:13" s="40" customFormat="1" ht="36.75" customHeight="1">
      <c r="A11" s="87" t="s">
        <v>79</v>
      </c>
      <c r="B11" s="21" t="s">
        <v>6</v>
      </c>
      <c r="C11" s="22" t="s">
        <v>90</v>
      </c>
      <c r="D11" s="97">
        <v>2</v>
      </c>
      <c r="E11" s="106"/>
      <c r="F11" s="104">
        <v>2</v>
      </c>
      <c r="G11" s="184"/>
      <c r="H11" s="184"/>
      <c r="I11" s="184"/>
      <c r="J11" s="179"/>
      <c r="K11" s="45">
        <f t="shared" si="0"/>
        <v>0</v>
      </c>
      <c r="L11" s="45">
        <f t="shared" si="0"/>
        <v>2</v>
      </c>
      <c r="M11" s="45">
        <f t="shared" si="1"/>
        <v>2</v>
      </c>
    </row>
    <row r="12" spans="1:13" s="40" customFormat="1" ht="35.25" customHeight="1">
      <c r="A12" s="87" t="s">
        <v>80</v>
      </c>
      <c r="B12" s="24" t="s">
        <v>6</v>
      </c>
      <c r="C12" s="22" t="s">
        <v>90</v>
      </c>
      <c r="D12" s="97">
        <v>2</v>
      </c>
      <c r="E12" s="107"/>
      <c r="F12" s="104"/>
      <c r="G12" s="184"/>
      <c r="H12" s="184"/>
      <c r="I12" s="184"/>
      <c r="J12" s="179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87" t="s">
        <v>81</v>
      </c>
      <c r="B13" s="24" t="s">
        <v>6</v>
      </c>
      <c r="C13" s="22" t="s">
        <v>90</v>
      </c>
      <c r="D13" s="97">
        <v>2</v>
      </c>
      <c r="E13" s="108"/>
      <c r="F13" s="109">
        <v>2</v>
      </c>
      <c r="G13" s="184"/>
      <c r="H13" s="184"/>
      <c r="I13" s="184"/>
      <c r="J13" s="179"/>
      <c r="K13" s="45">
        <f t="shared" si="0"/>
        <v>0</v>
      </c>
      <c r="L13" s="45">
        <f t="shared" si="0"/>
        <v>2</v>
      </c>
      <c r="M13" s="45">
        <f t="shared" si="1"/>
        <v>2</v>
      </c>
    </row>
    <row r="14" spans="1:13" s="40" customFormat="1" ht="35.25" customHeight="1">
      <c r="A14" s="88" t="s">
        <v>82</v>
      </c>
      <c r="B14" s="24" t="s">
        <v>89</v>
      </c>
      <c r="C14" s="22" t="s">
        <v>91</v>
      </c>
      <c r="D14" s="98">
        <v>1</v>
      </c>
      <c r="E14" s="108"/>
      <c r="F14" s="110">
        <v>1</v>
      </c>
      <c r="G14" s="184"/>
      <c r="H14" s="184"/>
      <c r="I14" s="184"/>
      <c r="J14" s="179"/>
      <c r="K14" s="45">
        <f t="shared" si="0"/>
        <v>0</v>
      </c>
      <c r="L14" s="45">
        <f t="shared" si="0"/>
        <v>1</v>
      </c>
      <c r="M14" s="45">
        <f t="shared" si="1"/>
        <v>1</v>
      </c>
    </row>
    <row r="15" spans="1:13" s="40" customFormat="1" ht="35.25" customHeight="1">
      <c r="A15" s="87" t="s">
        <v>83</v>
      </c>
      <c r="B15" s="24" t="s">
        <v>89</v>
      </c>
      <c r="C15" s="22" t="s">
        <v>91</v>
      </c>
      <c r="D15" s="98">
        <v>1</v>
      </c>
      <c r="E15" s="108"/>
      <c r="F15" s="110">
        <v>1</v>
      </c>
      <c r="G15" s="184"/>
      <c r="H15" s="184"/>
      <c r="I15" s="184"/>
      <c r="J15" s="179"/>
      <c r="K15" s="45">
        <f t="shared" si="0"/>
        <v>0</v>
      </c>
      <c r="L15" s="45">
        <f t="shared" si="0"/>
        <v>1</v>
      </c>
      <c r="M15" s="45">
        <f t="shared" si="1"/>
        <v>1</v>
      </c>
    </row>
    <row r="16" spans="1:13" s="40" customFormat="1" ht="35.25" customHeight="1">
      <c r="A16" s="87" t="s">
        <v>84</v>
      </c>
      <c r="B16" s="24" t="s">
        <v>89</v>
      </c>
      <c r="C16" s="22" t="s">
        <v>91</v>
      </c>
      <c r="D16" s="98">
        <v>1</v>
      </c>
      <c r="E16" s="108"/>
      <c r="F16" s="110">
        <v>1</v>
      </c>
      <c r="G16" s="184"/>
      <c r="H16" s="184"/>
      <c r="I16" s="184"/>
      <c r="J16" s="179"/>
      <c r="K16" s="45">
        <f t="shared" si="0"/>
        <v>0</v>
      </c>
      <c r="L16" s="45">
        <f t="shared" si="0"/>
        <v>1</v>
      </c>
      <c r="M16" s="45">
        <f t="shared" si="1"/>
        <v>1</v>
      </c>
    </row>
    <row r="17" spans="1:13" s="40" customFormat="1" ht="35.25" customHeight="1">
      <c r="A17" s="87" t="s">
        <v>85</v>
      </c>
      <c r="B17" s="21" t="s">
        <v>88</v>
      </c>
      <c r="C17" s="22" t="s">
        <v>91</v>
      </c>
      <c r="D17" s="188"/>
      <c r="E17" s="108"/>
      <c r="F17" s="110"/>
      <c r="G17" s="184"/>
      <c r="H17" s="184"/>
      <c r="I17" s="184"/>
      <c r="J17" s="179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87" t="s">
        <v>86</v>
      </c>
      <c r="B18" s="21" t="s">
        <v>88</v>
      </c>
      <c r="C18" s="22" t="s">
        <v>91</v>
      </c>
      <c r="D18" s="189"/>
      <c r="E18" s="108"/>
      <c r="F18" s="110"/>
      <c r="G18" s="184"/>
      <c r="H18" s="184"/>
      <c r="I18" s="184"/>
      <c r="J18" s="179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87" t="s">
        <v>87</v>
      </c>
      <c r="B19" s="21" t="s">
        <v>88</v>
      </c>
      <c r="C19" s="22" t="s">
        <v>91</v>
      </c>
      <c r="D19" s="190"/>
      <c r="E19" s="108"/>
      <c r="F19" s="110"/>
      <c r="G19" s="184"/>
      <c r="H19" s="184"/>
      <c r="I19" s="184"/>
      <c r="J19" s="179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87" t="s">
        <v>92</v>
      </c>
      <c r="B20" s="25" t="s">
        <v>8</v>
      </c>
      <c r="C20" s="26" t="s">
        <v>7</v>
      </c>
      <c r="D20" s="97">
        <v>2</v>
      </c>
      <c r="E20" s="186"/>
      <c r="F20" s="171"/>
      <c r="G20" s="110"/>
      <c r="H20" s="110">
        <v>2</v>
      </c>
      <c r="I20" s="187"/>
      <c r="J20" s="177"/>
      <c r="K20" s="45">
        <f aca="true" t="shared" si="2" ref="K20:L25">SUM(G20)</f>
        <v>0</v>
      </c>
      <c r="L20" s="45">
        <f t="shared" si="2"/>
        <v>2</v>
      </c>
      <c r="M20" s="45">
        <f t="shared" si="1"/>
        <v>2</v>
      </c>
    </row>
    <row r="21" spans="1:13" s="40" customFormat="1" ht="35.25" customHeight="1">
      <c r="A21" s="87" t="s">
        <v>93</v>
      </c>
      <c r="B21" s="25" t="s">
        <v>8</v>
      </c>
      <c r="C21" s="26" t="s">
        <v>7</v>
      </c>
      <c r="D21" s="97">
        <v>2</v>
      </c>
      <c r="E21" s="172"/>
      <c r="F21" s="173"/>
      <c r="G21" s="110"/>
      <c r="H21" s="110">
        <v>2</v>
      </c>
      <c r="I21" s="178"/>
      <c r="J21" s="179"/>
      <c r="K21" s="45">
        <f t="shared" si="2"/>
        <v>0</v>
      </c>
      <c r="L21" s="45">
        <f t="shared" si="2"/>
        <v>2</v>
      </c>
      <c r="M21" s="45">
        <f t="shared" si="1"/>
        <v>2</v>
      </c>
    </row>
    <row r="22" spans="1:13" ht="35.25" customHeight="1">
      <c r="A22" s="87" t="s">
        <v>94</v>
      </c>
      <c r="B22" s="25" t="s">
        <v>8</v>
      </c>
      <c r="C22" s="27" t="s">
        <v>7</v>
      </c>
      <c r="D22" s="97">
        <v>2</v>
      </c>
      <c r="E22" s="172"/>
      <c r="F22" s="173"/>
      <c r="G22" s="110"/>
      <c r="H22" s="110">
        <v>2</v>
      </c>
      <c r="I22" s="178"/>
      <c r="J22" s="179"/>
      <c r="K22" s="45">
        <f t="shared" si="2"/>
        <v>0</v>
      </c>
      <c r="L22" s="45">
        <f t="shared" si="2"/>
        <v>2</v>
      </c>
      <c r="M22" s="45">
        <f t="shared" si="1"/>
        <v>2</v>
      </c>
    </row>
    <row r="23" spans="1:13" ht="35.25" customHeight="1">
      <c r="A23" s="87" t="s">
        <v>95</v>
      </c>
      <c r="B23" s="25" t="s">
        <v>8</v>
      </c>
      <c r="C23" s="27" t="s">
        <v>98</v>
      </c>
      <c r="D23" s="97">
        <v>2</v>
      </c>
      <c r="E23" s="172"/>
      <c r="F23" s="173"/>
      <c r="G23" s="110"/>
      <c r="H23" s="110">
        <v>2</v>
      </c>
      <c r="I23" s="178"/>
      <c r="J23" s="179"/>
      <c r="K23" s="45">
        <f t="shared" si="2"/>
        <v>0</v>
      </c>
      <c r="L23" s="45">
        <f t="shared" si="2"/>
        <v>2</v>
      </c>
      <c r="M23" s="45">
        <f t="shared" si="1"/>
        <v>2</v>
      </c>
    </row>
    <row r="24" spans="1:13" ht="35.25" customHeight="1">
      <c r="A24" s="87" t="s">
        <v>96</v>
      </c>
      <c r="B24" s="25" t="s">
        <v>8</v>
      </c>
      <c r="C24" s="27" t="s">
        <v>98</v>
      </c>
      <c r="D24" s="97">
        <v>2</v>
      </c>
      <c r="E24" s="172"/>
      <c r="F24" s="173"/>
      <c r="G24" s="110"/>
      <c r="H24" s="110">
        <v>2</v>
      </c>
      <c r="I24" s="178"/>
      <c r="J24" s="179"/>
      <c r="K24" s="45">
        <f t="shared" si="2"/>
        <v>0</v>
      </c>
      <c r="L24" s="45">
        <f t="shared" si="2"/>
        <v>2</v>
      </c>
      <c r="M24" s="45">
        <f t="shared" si="1"/>
        <v>2</v>
      </c>
    </row>
    <row r="25" spans="1:13" ht="35.25" customHeight="1">
      <c r="A25" s="88" t="s">
        <v>97</v>
      </c>
      <c r="B25" s="25" t="s">
        <v>8</v>
      </c>
      <c r="C25" s="27" t="s">
        <v>98</v>
      </c>
      <c r="D25" s="97">
        <v>2</v>
      </c>
      <c r="E25" s="174"/>
      <c r="F25" s="175"/>
      <c r="G25" s="110"/>
      <c r="H25" s="110"/>
      <c r="I25" s="180"/>
      <c r="J25" s="181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87" t="s">
        <v>99</v>
      </c>
      <c r="B26" s="37" t="s">
        <v>105</v>
      </c>
      <c r="C26" s="38" t="s">
        <v>91</v>
      </c>
      <c r="D26" s="188"/>
      <c r="E26" s="186"/>
      <c r="F26" s="163"/>
      <c r="G26" s="163"/>
      <c r="H26" s="164"/>
      <c r="I26" s="104"/>
      <c r="J26" s="104"/>
      <c r="K26" s="45">
        <f aca="true" t="shared" si="3" ref="K26:L31">SUM(I26)</f>
        <v>0</v>
      </c>
      <c r="L26" s="45">
        <f t="shared" si="3"/>
        <v>0</v>
      </c>
      <c r="M26" s="45">
        <f t="shared" si="1"/>
        <v>0</v>
      </c>
    </row>
    <row r="27" spans="1:13" ht="35.25" customHeight="1">
      <c r="A27" s="87" t="s">
        <v>100</v>
      </c>
      <c r="B27" s="37" t="s">
        <v>105</v>
      </c>
      <c r="C27" s="38" t="s">
        <v>91</v>
      </c>
      <c r="D27" s="191"/>
      <c r="E27" s="165"/>
      <c r="F27" s="166"/>
      <c r="G27" s="166"/>
      <c r="H27" s="167"/>
      <c r="I27" s="104"/>
      <c r="J27" s="104"/>
      <c r="K27" s="45">
        <f t="shared" si="3"/>
        <v>0</v>
      </c>
      <c r="L27" s="45">
        <f t="shared" si="3"/>
        <v>0</v>
      </c>
      <c r="M27" s="45">
        <f t="shared" si="1"/>
        <v>0</v>
      </c>
    </row>
    <row r="28" spans="1:17" ht="35.25" customHeight="1">
      <c r="A28" s="87" t="s">
        <v>101</v>
      </c>
      <c r="B28" s="37" t="s">
        <v>105</v>
      </c>
      <c r="C28" s="38" t="s">
        <v>91</v>
      </c>
      <c r="D28" s="192"/>
      <c r="E28" s="165"/>
      <c r="F28" s="166"/>
      <c r="G28" s="166"/>
      <c r="H28" s="167"/>
      <c r="K28" s="45">
        <f t="shared" si="3"/>
        <v>0</v>
      </c>
      <c r="L28" s="45">
        <f t="shared" si="3"/>
        <v>0</v>
      </c>
      <c r="M28" s="45">
        <f t="shared" si="1"/>
        <v>0</v>
      </c>
      <c r="Q28" s="34"/>
    </row>
    <row r="29" spans="1:13" ht="35.25" customHeight="1">
      <c r="A29" s="89" t="s">
        <v>102</v>
      </c>
      <c r="B29" s="37" t="s">
        <v>106</v>
      </c>
      <c r="C29" s="38" t="s">
        <v>91</v>
      </c>
      <c r="D29" s="193"/>
      <c r="E29" s="165"/>
      <c r="F29" s="166"/>
      <c r="G29" s="166"/>
      <c r="H29" s="167"/>
      <c r="K29" s="45">
        <f t="shared" si="3"/>
        <v>0</v>
      </c>
      <c r="L29" s="45">
        <f t="shared" si="3"/>
        <v>0</v>
      </c>
      <c r="M29" s="45">
        <f t="shared" si="1"/>
        <v>0</v>
      </c>
    </row>
    <row r="30" spans="1:13" ht="35.25" customHeight="1">
      <c r="A30" s="89" t="s">
        <v>103</v>
      </c>
      <c r="B30" s="37" t="s">
        <v>106</v>
      </c>
      <c r="C30" s="38" t="s">
        <v>91</v>
      </c>
      <c r="D30" s="194"/>
      <c r="E30" s="165"/>
      <c r="F30" s="166"/>
      <c r="G30" s="166"/>
      <c r="H30" s="167"/>
      <c r="K30" s="45">
        <f t="shared" si="3"/>
        <v>0</v>
      </c>
      <c r="L30" s="45">
        <f t="shared" si="3"/>
        <v>0</v>
      </c>
      <c r="M30" s="45">
        <f t="shared" si="1"/>
        <v>0</v>
      </c>
    </row>
    <row r="31" spans="1:13" ht="35.25" customHeight="1" thickBot="1">
      <c r="A31" s="89" t="s">
        <v>104</v>
      </c>
      <c r="B31" s="37" t="s">
        <v>106</v>
      </c>
      <c r="C31" s="38" t="s">
        <v>91</v>
      </c>
      <c r="D31" s="195"/>
      <c r="E31" s="168"/>
      <c r="F31" s="169"/>
      <c r="G31" s="169"/>
      <c r="H31" s="170"/>
      <c r="K31" s="45">
        <f t="shared" si="3"/>
        <v>0</v>
      </c>
      <c r="L31" s="45">
        <f t="shared" si="3"/>
        <v>0</v>
      </c>
      <c r="M31" s="45">
        <f t="shared" si="1"/>
        <v>0</v>
      </c>
    </row>
    <row r="32" spans="1:14" ht="35.25" customHeight="1" thickBot="1">
      <c r="A32" s="154" t="s">
        <v>21</v>
      </c>
      <c r="B32" s="132"/>
      <c r="C32" s="132"/>
      <c r="D32" s="132"/>
      <c r="E32" s="132"/>
      <c r="F32" s="132"/>
      <c r="G32" s="132"/>
      <c r="H32" s="132"/>
      <c r="I32" s="132"/>
      <c r="J32" s="133"/>
      <c r="K32" s="48">
        <f>SUM(K8:K31)</f>
        <v>0</v>
      </c>
      <c r="L32" s="48">
        <f>SUM(L8:L31)</f>
        <v>23</v>
      </c>
      <c r="M32" s="48">
        <f>SUM(M8:M31)</f>
        <v>23</v>
      </c>
      <c r="N32" s="39"/>
    </row>
    <row r="33" spans="1:13" ht="25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</row>
    <row r="34" spans="1:13" ht="25.5" customHeight="1">
      <c r="A34" s="6"/>
      <c r="B34" s="6"/>
      <c r="C34" s="7"/>
      <c r="D34" s="63"/>
      <c r="E34" s="138" t="s">
        <v>0</v>
      </c>
      <c r="F34" s="139"/>
      <c r="G34" s="140" t="s">
        <v>1</v>
      </c>
      <c r="H34" s="141"/>
      <c r="I34" s="142" t="s">
        <v>2</v>
      </c>
      <c r="J34" s="143"/>
      <c r="K34" s="157"/>
      <c r="L34" s="158"/>
      <c r="M34" s="159"/>
    </row>
    <row r="35" spans="1:14" ht="84" customHeight="1">
      <c r="A35" s="9" t="s">
        <v>33</v>
      </c>
      <c r="B35" s="64" t="s">
        <v>14</v>
      </c>
      <c r="C35" s="65" t="s">
        <v>3</v>
      </c>
      <c r="D35" s="66" t="s">
        <v>34</v>
      </c>
      <c r="E35" s="67" t="s">
        <v>4</v>
      </c>
      <c r="F35" s="68" t="s">
        <v>5</v>
      </c>
      <c r="G35" s="69" t="s">
        <v>4</v>
      </c>
      <c r="H35" s="70" t="s">
        <v>5</v>
      </c>
      <c r="I35" s="71" t="s">
        <v>4</v>
      </c>
      <c r="J35" s="72" t="s">
        <v>5</v>
      </c>
      <c r="K35" s="120" t="s">
        <v>10</v>
      </c>
      <c r="L35" s="160"/>
      <c r="M35" s="10"/>
      <c r="N35" s="11"/>
    </row>
    <row r="36" spans="1:14" ht="36.75" customHeight="1">
      <c r="A36" s="73"/>
      <c r="B36" s="74"/>
      <c r="C36" s="75"/>
      <c r="D36" s="76"/>
      <c r="E36" s="161" t="s">
        <v>35</v>
      </c>
      <c r="F36" s="160"/>
      <c r="G36" s="160"/>
      <c r="H36" s="160"/>
      <c r="I36" s="160"/>
      <c r="J36" s="160"/>
      <c r="K36" s="77" t="s">
        <v>4</v>
      </c>
      <c r="L36" s="77" t="s">
        <v>15</v>
      </c>
      <c r="M36" s="155" t="s">
        <v>10</v>
      </c>
      <c r="N36" s="156"/>
    </row>
    <row r="41" spans="11:13" ht="12.75">
      <c r="K41" s="1">
        <f aca="true" t="shared" si="4" ref="K41:L50">SUM(I41)</f>
        <v>0</v>
      </c>
      <c r="L41" s="1">
        <f t="shared" si="4"/>
        <v>0</v>
      </c>
      <c r="M41" s="1">
        <f aca="true" t="shared" si="5" ref="M41:M50">SUM(K41,L41)</f>
        <v>0</v>
      </c>
    </row>
    <row r="42" spans="11:13" ht="12.75">
      <c r="K42" s="1">
        <f t="shared" si="4"/>
        <v>0</v>
      </c>
      <c r="L42" s="1">
        <f t="shared" si="4"/>
        <v>0</v>
      </c>
      <c r="M42" s="1">
        <f t="shared" si="5"/>
        <v>0</v>
      </c>
    </row>
    <row r="43" spans="11:13" ht="12.75">
      <c r="K43" s="1">
        <f t="shared" si="4"/>
        <v>0</v>
      </c>
      <c r="L43" s="1">
        <f t="shared" si="4"/>
        <v>0</v>
      </c>
      <c r="M43" s="1">
        <f t="shared" si="5"/>
        <v>0</v>
      </c>
    </row>
    <row r="44" spans="11:13" ht="12.75">
      <c r="K44" s="1">
        <f t="shared" si="4"/>
        <v>0</v>
      </c>
      <c r="L44" s="1">
        <f t="shared" si="4"/>
        <v>0</v>
      </c>
      <c r="M44" s="1">
        <f t="shared" si="5"/>
        <v>0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12.75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12.75">
      <c r="K50" s="1">
        <f t="shared" si="4"/>
        <v>0</v>
      </c>
      <c r="L50" s="1">
        <f t="shared" si="4"/>
        <v>0</v>
      </c>
      <c r="M50" s="1">
        <f t="shared" si="5"/>
        <v>0</v>
      </c>
    </row>
  </sheetData>
  <sheetProtection/>
  <mergeCells count="26">
    <mergeCell ref="E36:J36"/>
    <mergeCell ref="E34:F34"/>
    <mergeCell ref="G34:H34"/>
    <mergeCell ref="I34:J34"/>
    <mergeCell ref="K34:M34"/>
    <mergeCell ref="M36:N36"/>
    <mergeCell ref="M7:N7"/>
    <mergeCell ref="E5:F5"/>
    <mergeCell ref="G5:H5"/>
    <mergeCell ref="I5:J5"/>
    <mergeCell ref="E7:J7"/>
    <mergeCell ref="K35:L35"/>
    <mergeCell ref="G8:J19"/>
    <mergeCell ref="A1:M1"/>
    <mergeCell ref="A2:M2"/>
    <mergeCell ref="A4:M4"/>
    <mergeCell ref="A3:M3"/>
    <mergeCell ref="K6:L6"/>
    <mergeCell ref="K5:M5"/>
    <mergeCell ref="D17:D19"/>
    <mergeCell ref="E20:F25"/>
    <mergeCell ref="I20:J25"/>
    <mergeCell ref="A32:J32"/>
    <mergeCell ref="D26:D28"/>
    <mergeCell ref="E26:H31"/>
    <mergeCell ref="D29:D31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71.140625" style="1" customWidth="1"/>
    <col min="2" max="2" width="12.1406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47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5" customFormat="1" ht="45.75" customHeight="1">
      <c r="A2" s="149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2" customFormat="1" ht="30" customHeight="1">
      <c r="A3" s="150" t="s">
        <v>116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2" customFormat="1" ht="25.5" customHeight="1">
      <c r="A4" s="152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0.25">
      <c r="A5" s="6" t="s">
        <v>112</v>
      </c>
      <c r="B5" s="54"/>
      <c r="C5" s="55"/>
      <c r="D5" s="8"/>
      <c r="E5" s="138" t="s">
        <v>0</v>
      </c>
      <c r="F5" s="139"/>
      <c r="G5" s="140" t="s">
        <v>1</v>
      </c>
      <c r="H5" s="141"/>
      <c r="I5" s="142" t="s">
        <v>2</v>
      </c>
      <c r="J5" s="143"/>
      <c r="K5" s="144"/>
      <c r="L5" s="145"/>
      <c r="M5" s="14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20" t="s">
        <v>10</v>
      </c>
      <c r="L6" s="121"/>
      <c r="M6" s="10"/>
    </row>
    <row r="7" spans="1:14" s="40" customFormat="1" ht="45.75" customHeight="1">
      <c r="A7" s="14"/>
      <c r="B7" s="15"/>
      <c r="C7" s="16"/>
      <c r="D7" s="17"/>
      <c r="E7" s="122" t="s">
        <v>32</v>
      </c>
      <c r="F7" s="123"/>
      <c r="G7" s="123"/>
      <c r="H7" s="123"/>
      <c r="I7" s="123"/>
      <c r="J7" s="124"/>
      <c r="K7" s="20" t="s">
        <v>4</v>
      </c>
      <c r="L7" s="20" t="s">
        <v>15</v>
      </c>
      <c r="M7" s="120" t="s">
        <v>10</v>
      </c>
      <c r="N7" s="121"/>
    </row>
    <row r="8" spans="1:13" s="40" customFormat="1" ht="35.25" customHeight="1">
      <c r="A8" s="87" t="s">
        <v>76</v>
      </c>
      <c r="B8" s="21" t="s">
        <v>6</v>
      </c>
      <c r="C8" s="22" t="s">
        <v>7</v>
      </c>
      <c r="D8" s="97">
        <v>2</v>
      </c>
      <c r="E8" s="90"/>
      <c r="F8" s="41"/>
      <c r="G8" s="182"/>
      <c r="H8" s="183"/>
      <c r="I8" s="183"/>
      <c r="J8" s="177"/>
      <c r="K8" s="45">
        <f aca="true" t="shared" si="0" ref="K8:L19">SUM(E8)</f>
        <v>0</v>
      </c>
      <c r="L8" s="45">
        <f t="shared" si="0"/>
        <v>0</v>
      </c>
      <c r="M8" s="45">
        <f aca="true" t="shared" si="1" ref="M8:M31">SUM(K8,L8)</f>
        <v>0</v>
      </c>
    </row>
    <row r="9" spans="1:13" s="40" customFormat="1" ht="35.25" customHeight="1">
      <c r="A9" s="87" t="s">
        <v>77</v>
      </c>
      <c r="B9" s="23" t="s">
        <v>6</v>
      </c>
      <c r="C9" s="22" t="s">
        <v>7</v>
      </c>
      <c r="D9" s="100">
        <v>2</v>
      </c>
      <c r="E9" s="91"/>
      <c r="F9" s="41"/>
      <c r="G9" s="184"/>
      <c r="H9" s="184"/>
      <c r="I9" s="184"/>
      <c r="J9" s="179"/>
      <c r="K9" s="45">
        <f t="shared" si="0"/>
        <v>0</v>
      </c>
      <c r="L9" s="45">
        <f t="shared" si="0"/>
        <v>0</v>
      </c>
      <c r="M9" s="45">
        <f t="shared" si="1"/>
        <v>0</v>
      </c>
    </row>
    <row r="10" spans="1:13" s="40" customFormat="1" ht="35.25" customHeight="1">
      <c r="A10" s="87" t="s">
        <v>78</v>
      </c>
      <c r="B10" s="21" t="s">
        <v>6</v>
      </c>
      <c r="C10" s="22" t="s">
        <v>7</v>
      </c>
      <c r="D10" s="100">
        <v>2</v>
      </c>
      <c r="E10" s="91"/>
      <c r="F10" s="41"/>
      <c r="G10" s="184"/>
      <c r="H10" s="184"/>
      <c r="I10" s="184"/>
      <c r="J10" s="179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87" t="s">
        <v>79</v>
      </c>
      <c r="B11" s="21" t="s">
        <v>6</v>
      </c>
      <c r="C11" s="22" t="s">
        <v>90</v>
      </c>
      <c r="D11" s="100">
        <v>2</v>
      </c>
      <c r="E11" s="92"/>
      <c r="F11" s="41"/>
      <c r="G11" s="184"/>
      <c r="H11" s="184"/>
      <c r="I11" s="184"/>
      <c r="J11" s="179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87" t="s">
        <v>80</v>
      </c>
      <c r="B12" s="24" t="s">
        <v>6</v>
      </c>
      <c r="C12" s="22" t="s">
        <v>90</v>
      </c>
      <c r="D12" s="100">
        <v>2</v>
      </c>
      <c r="E12" s="93"/>
      <c r="F12" s="41"/>
      <c r="G12" s="184"/>
      <c r="H12" s="184"/>
      <c r="I12" s="184"/>
      <c r="J12" s="179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87" t="s">
        <v>81</v>
      </c>
      <c r="B13" s="24" t="s">
        <v>6</v>
      </c>
      <c r="C13" s="22" t="s">
        <v>90</v>
      </c>
      <c r="D13" s="100">
        <v>2</v>
      </c>
      <c r="E13" s="94"/>
      <c r="F13" s="95"/>
      <c r="G13" s="184"/>
      <c r="H13" s="184"/>
      <c r="I13" s="184"/>
      <c r="J13" s="179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88" t="s">
        <v>82</v>
      </c>
      <c r="B14" s="24" t="s">
        <v>89</v>
      </c>
      <c r="C14" s="22" t="s">
        <v>91</v>
      </c>
      <c r="D14" s="98">
        <v>1</v>
      </c>
      <c r="E14" s="94"/>
      <c r="F14" s="96"/>
      <c r="G14" s="184"/>
      <c r="H14" s="184"/>
      <c r="I14" s="184"/>
      <c r="J14" s="179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87" t="s">
        <v>83</v>
      </c>
      <c r="B15" s="24" t="s">
        <v>89</v>
      </c>
      <c r="C15" s="22" t="s">
        <v>91</v>
      </c>
      <c r="D15" s="98">
        <v>1</v>
      </c>
      <c r="E15" s="94"/>
      <c r="F15" s="96"/>
      <c r="G15" s="184"/>
      <c r="H15" s="184"/>
      <c r="I15" s="184"/>
      <c r="J15" s="179"/>
      <c r="K15" s="45">
        <f t="shared" si="0"/>
        <v>0</v>
      </c>
      <c r="L15" s="45">
        <f t="shared" si="0"/>
        <v>0</v>
      </c>
      <c r="M15" s="45">
        <f t="shared" si="1"/>
        <v>0</v>
      </c>
    </row>
    <row r="16" spans="1:13" s="40" customFormat="1" ht="35.25" customHeight="1">
      <c r="A16" s="87" t="s">
        <v>84</v>
      </c>
      <c r="B16" s="24" t="s">
        <v>89</v>
      </c>
      <c r="C16" s="22" t="s">
        <v>91</v>
      </c>
      <c r="D16" s="100">
        <v>1</v>
      </c>
      <c r="E16" s="94"/>
      <c r="F16" s="96"/>
      <c r="G16" s="184"/>
      <c r="H16" s="184"/>
      <c r="I16" s="184"/>
      <c r="J16" s="179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87" t="s">
        <v>85</v>
      </c>
      <c r="B17" s="21" t="s">
        <v>88</v>
      </c>
      <c r="C17" s="22" t="s">
        <v>91</v>
      </c>
      <c r="D17" s="100">
        <v>0</v>
      </c>
      <c r="E17" s="94"/>
      <c r="F17" s="96"/>
      <c r="G17" s="184"/>
      <c r="H17" s="184"/>
      <c r="I17" s="184"/>
      <c r="J17" s="179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87" t="s">
        <v>86</v>
      </c>
      <c r="B18" s="21" t="s">
        <v>88</v>
      </c>
      <c r="C18" s="22" t="s">
        <v>91</v>
      </c>
      <c r="D18" s="100">
        <v>0</v>
      </c>
      <c r="E18" s="94"/>
      <c r="F18" s="96"/>
      <c r="G18" s="184"/>
      <c r="H18" s="184"/>
      <c r="I18" s="184"/>
      <c r="J18" s="179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87" t="s">
        <v>87</v>
      </c>
      <c r="B19" s="21" t="s">
        <v>88</v>
      </c>
      <c r="C19" s="22" t="s">
        <v>91</v>
      </c>
      <c r="D19" s="100">
        <v>0</v>
      </c>
      <c r="E19" s="94"/>
      <c r="F19" s="96"/>
      <c r="G19" s="184"/>
      <c r="H19" s="184"/>
      <c r="I19" s="184"/>
      <c r="J19" s="179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87" t="s">
        <v>92</v>
      </c>
      <c r="B20" s="25" t="s">
        <v>8</v>
      </c>
      <c r="C20" s="26" t="s">
        <v>7</v>
      </c>
      <c r="D20" s="100">
        <v>2</v>
      </c>
      <c r="E20" s="196"/>
      <c r="F20" s="171"/>
      <c r="G20" s="96"/>
      <c r="H20" s="96"/>
      <c r="I20" s="176"/>
      <c r="J20" s="177"/>
      <c r="K20" s="45">
        <f aca="true" t="shared" si="2" ref="K20:L25">SUM(G20)</f>
        <v>0</v>
      </c>
      <c r="L20" s="45">
        <f t="shared" si="2"/>
        <v>0</v>
      </c>
      <c r="M20" s="45">
        <f t="shared" si="1"/>
        <v>0</v>
      </c>
    </row>
    <row r="21" spans="1:13" s="40" customFormat="1" ht="35.25" customHeight="1">
      <c r="A21" s="87" t="s">
        <v>93</v>
      </c>
      <c r="B21" s="25" t="s">
        <v>8</v>
      </c>
      <c r="C21" s="26" t="s">
        <v>7</v>
      </c>
      <c r="D21" s="100">
        <v>2</v>
      </c>
      <c r="E21" s="198"/>
      <c r="F21" s="173"/>
      <c r="G21" s="96"/>
      <c r="H21" s="96"/>
      <c r="I21" s="178"/>
      <c r="J21" s="179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87" t="s">
        <v>94</v>
      </c>
      <c r="B22" s="25" t="s">
        <v>8</v>
      </c>
      <c r="C22" s="27" t="s">
        <v>7</v>
      </c>
      <c r="D22" s="100">
        <v>2</v>
      </c>
      <c r="E22" s="198"/>
      <c r="F22" s="173"/>
      <c r="G22" s="96"/>
      <c r="H22" s="96"/>
      <c r="I22" s="178"/>
      <c r="J22" s="179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87" t="s">
        <v>95</v>
      </c>
      <c r="B23" s="25" t="s">
        <v>8</v>
      </c>
      <c r="C23" s="27" t="s">
        <v>98</v>
      </c>
      <c r="D23" s="100">
        <v>2</v>
      </c>
      <c r="E23" s="198"/>
      <c r="F23" s="173"/>
      <c r="G23" s="96"/>
      <c r="H23" s="96"/>
      <c r="I23" s="178"/>
      <c r="J23" s="179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87" t="s">
        <v>96</v>
      </c>
      <c r="B24" s="25" t="s">
        <v>8</v>
      </c>
      <c r="C24" s="27" t="s">
        <v>98</v>
      </c>
      <c r="D24" s="100">
        <v>2</v>
      </c>
      <c r="E24" s="198"/>
      <c r="F24" s="173"/>
      <c r="G24" s="96"/>
      <c r="H24" s="96"/>
      <c r="I24" s="178"/>
      <c r="J24" s="179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88" t="s">
        <v>97</v>
      </c>
      <c r="B25" s="25" t="s">
        <v>8</v>
      </c>
      <c r="C25" s="27" t="s">
        <v>98</v>
      </c>
      <c r="D25" s="100">
        <v>2</v>
      </c>
      <c r="E25" s="199"/>
      <c r="F25" s="175"/>
      <c r="G25" s="96"/>
      <c r="H25" s="96"/>
      <c r="I25" s="180"/>
      <c r="J25" s="181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87" t="s">
        <v>99</v>
      </c>
      <c r="B26" s="37" t="s">
        <v>105</v>
      </c>
      <c r="C26" s="38" t="s">
        <v>91</v>
      </c>
      <c r="D26" s="100">
        <v>0</v>
      </c>
      <c r="E26" s="196"/>
      <c r="F26" s="163"/>
      <c r="G26" s="163"/>
      <c r="H26" s="164"/>
      <c r="I26" s="41"/>
      <c r="J26" s="41"/>
      <c r="K26" s="45">
        <f aca="true" t="shared" si="3" ref="K26:L31">SUM(I26)</f>
        <v>0</v>
      </c>
      <c r="L26" s="45">
        <f t="shared" si="3"/>
        <v>0</v>
      </c>
      <c r="M26" s="45">
        <f t="shared" si="1"/>
        <v>0</v>
      </c>
    </row>
    <row r="27" spans="1:13" ht="35.25" customHeight="1">
      <c r="A27" s="87" t="s">
        <v>100</v>
      </c>
      <c r="B27" s="37" t="s">
        <v>105</v>
      </c>
      <c r="C27" s="38" t="s">
        <v>91</v>
      </c>
      <c r="D27" s="100">
        <v>0</v>
      </c>
      <c r="E27" s="197"/>
      <c r="F27" s="166"/>
      <c r="G27" s="166"/>
      <c r="H27" s="167"/>
      <c r="I27" s="41"/>
      <c r="J27" s="41"/>
      <c r="K27" s="45">
        <f t="shared" si="3"/>
        <v>0</v>
      </c>
      <c r="L27" s="45">
        <f t="shared" si="3"/>
        <v>0</v>
      </c>
      <c r="M27" s="45">
        <f t="shared" si="1"/>
        <v>0</v>
      </c>
    </row>
    <row r="28" spans="1:17" ht="35.25" customHeight="1">
      <c r="A28" s="87" t="s">
        <v>101</v>
      </c>
      <c r="B28" s="37" t="s">
        <v>105</v>
      </c>
      <c r="C28" s="38" t="s">
        <v>91</v>
      </c>
      <c r="D28" s="100">
        <v>0</v>
      </c>
      <c r="E28" s="197"/>
      <c r="F28" s="166"/>
      <c r="G28" s="166"/>
      <c r="H28" s="167"/>
      <c r="K28" s="45">
        <f t="shared" si="3"/>
        <v>0</v>
      </c>
      <c r="L28" s="45">
        <f t="shared" si="3"/>
        <v>0</v>
      </c>
      <c r="M28" s="45">
        <f t="shared" si="1"/>
        <v>0</v>
      </c>
      <c r="Q28" s="34"/>
    </row>
    <row r="29" spans="1:13" ht="35.25" customHeight="1">
      <c r="A29" s="89" t="s">
        <v>102</v>
      </c>
      <c r="B29" s="37" t="s">
        <v>106</v>
      </c>
      <c r="C29" s="38" t="s">
        <v>91</v>
      </c>
      <c r="D29" s="100">
        <v>0</v>
      </c>
      <c r="E29" s="197"/>
      <c r="F29" s="166"/>
      <c r="G29" s="166"/>
      <c r="H29" s="167"/>
      <c r="K29" s="45">
        <f t="shared" si="3"/>
        <v>0</v>
      </c>
      <c r="L29" s="45">
        <f t="shared" si="3"/>
        <v>0</v>
      </c>
      <c r="M29" s="45">
        <f t="shared" si="1"/>
        <v>0</v>
      </c>
    </row>
    <row r="30" spans="1:13" ht="35.25" customHeight="1">
      <c r="A30" s="89" t="s">
        <v>103</v>
      </c>
      <c r="B30" s="37" t="s">
        <v>106</v>
      </c>
      <c r="C30" s="38" t="s">
        <v>91</v>
      </c>
      <c r="D30" s="100">
        <v>0</v>
      </c>
      <c r="E30" s="197"/>
      <c r="F30" s="166"/>
      <c r="G30" s="166"/>
      <c r="H30" s="167"/>
      <c r="K30" s="45">
        <f t="shared" si="3"/>
        <v>0</v>
      </c>
      <c r="L30" s="45">
        <f t="shared" si="3"/>
        <v>0</v>
      </c>
      <c r="M30" s="45">
        <f t="shared" si="1"/>
        <v>0</v>
      </c>
    </row>
    <row r="31" spans="1:13" ht="35.25" customHeight="1" thickBot="1">
      <c r="A31" s="89" t="s">
        <v>104</v>
      </c>
      <c r="B31" s="37" t="s">
        <v>106</v>
      </c>
      <c r="C31" s="38" t="s">
        <v>91</v>
      </c>
      <c r="D31" s="100">
        <v>0</v>
      </c>
      <c r="E31" s="169"/>
      <c r="F31" s="169"/>
      <c r="G31" s="169"/>
      <c r="H31" s="170"/>
      <c r="K31" s="45">
        <f t="shared" si="3"/>
        <v>0</v>
      </c>
      <c r="L31" s="45">
        <f t="shared" si="3"/>
        <v>0</v>
      </c>
      <c r="M31" s="45">
        <f t="shared" si="1"/>
        <v>0</v>
      </c>
    </row>
    <row r="32" spans="1:14" ht="35.25" customHeight="1" thickBot="1">
      <c r="A32" s="154" t="s">
        <v>21</v>
      </c>
      <c r="B32" s="132"/>
      <c r="C32" s="132"/>
      <c r="D32" s="132"/>
      <c r="E32" s="132"/>
      <c r="F32" s="132"/>
      <c r="G32" s="132"/>
      <c r="H32" s="132"/>
      <c r="I32" s="132"/>
      <c r="J32" s="133"/>
      <c r="K32" s="48">
        <f>SUM(K8:K31)</f>
        <v>0</v>
      </c>
      <c r="L32" s="48">
        <f>SUM(L8:L31)</f>
        <v>0</v>
      </c>
      <c r="M32" s="48">
        <f>SUM(M8:M31)</f>
        <v>0</v>
      </c>
      <c r="N32" s="39"/>
    </row>
    <row r="33" spans="1:13" ht="25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</row>
    <row r="34" spans="1:13" ht="25.5" customHeight="1">
      <c r="A34" s="6"/>
      <c r="B34" s="6"/>
      <c r="C34" s="7"/>
      <c r="D34" s="63"/>
      <c r="E34" s="138" t="s">
        <v>0</v>
      </c>
      <c r="F34" s="139"/>
      <c r="G34" s="140" t="s">
        <v>1</v>
      </c>
      <c r="H34" s="141"/>
      <c r="I34" s="142" t="s">
        <v>2</v>
      </c>
      <c r="J34" s="143"/>
      <c r="K34" s="157"/>
      <c r="L34" s="158"/>
      <c r="M34" s="159"/>
    </row>
    <row r="35" spans="1:14" ht="84" customHeight="1">
      <c r="A35" s="9" t="s">
        <v>33</v>
      </c>
      <c r="B35" s="64" t="s">
        <v>14</v>
      </c>
      <c r="C35" s="65" t="s">
        <v>3</v>
      </c>
      <c r="D35" s="66" t="s">
        <v>34</v>
      </c>
      <c r="E35" s="67" t="s">
        <v>4</v>
      </c>
      <c r="F35" s="68" t="s">
        <v>5</v>
      </c>
      <c r="G35" s="69" t="s">
        <v>4</v>
      </c>
      <c r="H35" s="70" t="s">
        <v>5</v>
      </c>
      <c r="I35" s="71" t="s">
        <v>4</v>
      </c>
      <c r="J35" s="72" t="s">
        <v>5</v>
      </c>
      <c r="K35" s="120" t="s">
        <v>10</v>
      </c>
      <c r="L35" s="160"/>
      <c r="M35" s="10"/>
      <c r="N35" s="11"/>
    </row>
    <row r="36" spans="1:14" ht="36.75" customHeight="1">
      <c r="A36" s="73"/>
      <c r="B36" s="74"/>
      <c r="C36" s="75"/>
      <c r="D36" s="76"/>
      <c r="E36" s="161" t="s">
        <v>35</v>
      </c>
      <c r="F36" s="160"/>
      <c r="G36" s="160"/>
      <c r="H36" s="160"/>
      <c r="I36" s="160"/>
      <c r="J36" s="160"/>
      <c r="K36" s="77" t="s">
        <v>4</v>
      </c>
      <c r="L36" s="77" t="s">
        <v>15</v>
      </c>
      <c r="M36" s="155" t="s">
        <v>10</v>
      </c>
      <c r="N36" s="156"/>
    </row>
    <row r="41" spans="11:13" ht="12.75">
      <c r="K41" s="1">
        <f aca="true" t="shared" si="4" ref="K41:L50">SUM(I41)</f>
        <v>0</v>
      </c>
      <c r="L41" s="1">
        <f t="shared" si="4"/>
        <v>0</v>
      </c>
      <c r="M41" s="1">
        <f aca="true" t="shared" si="5" ref="M41:M50">SUM(K41,L41)</f>
        <v>0</v>
      </c>
    </row>
    <row r="42" spans="11:13" ht="12.75">
      <c r="K42" s="1">
        <f t="shared" si="4"/>
        <v>0</v>
      </c>
      <c r="L42" s="1">
        <f t="shared" si="4"/>
        <v>0</v>
      </c>
      <c r="M42" s="1">
        <f t="shared" si="5"/>
        <v>0</v>
      </c>
    </row>
    <row r="43" spans="11:13" ht="12.75">
      <c r="K43" s="1">
        <f t="shared" si="4"/>
        <v>0</v>
      </c>
      <c r="L43" s="1">
        <f t="shared" si="4"/>
        <v>0</v>
      </c>
      <c r="M43" s="1">
        <f t="shared" si="5"/>
        <v>0</v>
      </c>
    </row>
    <row r="44" spans="11:13" ht="12.75">
      <c r="K44" s="1">
        <f t="shared" si="4"/>
        <v>0</v>
      </c>
      <c r="L44" s="1">
        <f t="shared" si="4"/>
        <v>0</v>
      </c>
      <c r="M44" s="1">
        <f t="shared" si="5"/>
        <v>0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12.75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12.75">
      <c r="K50" s="1">
        <f t="shared" si="4"/>
        <v>0</v>
      </c>
      <c r="L50" s="1">
        <f t="shared" si="4"/>
        <v>0</v>
      </c>
      <c r="M50" s="1">
        <f t="shared" si="5"/>
        <v>0</v>
      </c>
    </row>
  </sheetData>
  <sheetProtection/>
  <mergeCells count="23">
    <mergeCell ref="E26:H31"/>
    <mergeCell ref="E20:F25"/>
    <mergeCell ref="A32:J32"/>
    <mergeCell ref="K5:M5"/>
    <mergeCell ref="M7:N7"/>
    <mergeCell ref="E5:F5"/>
    <mergeCell ref="E7:J7"/>
    <mergeCell ref="A1:M1"/>
    <mergeCell ref="A2:M2"/>
    <mergeCell ref="A4:M4"/>
    <mergeCell ref="A3:M3"/>
    <mergeCell ref="G5:H5"/>
    <mergeCell ref="I5:J5"/>
    <mergeCell ref="K35:L35"/>
    <mergeCell ref="E36:J36"/>
    <mergeCell ref="M36:N36"/>
    <mergeCell ref="K34:M34"/>
    <mergeCell ref="E34:F34"/>
    <mergeCell ref="K6:L6"/>
    <mergeCell ref="G34:H34"/>
    <mergeCell ref="I34:J34"/>
    <mergeCell ref="G8:J19"/>
    <mergeCell ref="I20:J2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47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5" customFormat="1" ht="45.75" customHeight="1">
      <c r="A2" s="200" t="s">
        <v>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s="12" customFormat="1" ht="30" customHeight="1">
      <c r="A3" s="150" t="s">
        <v>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2" customFormat="1" ht="25.5" customHeight="1">
      <c r="A4" s="152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0.25">
      <c r="A5" s="6" t="s">
        <v>75</v>
      </c>
      <c r="B5" s="54"/>
      <c r="C5" s="55"/>
      <c r="D5" s="8"/>
      <c r="E5" s="138" t="s">
        <v>0</v>
      </c>
      <c r="F5" s="139"/>
      <c r="G5" s="140" t="s">
        <v>1</v>
      </c>
      <c r="H5" s="141"/>
      <c r="I5" s="142" t="s">
        <v>2</v>
      </c>
      <c r="J5" s="143"/>
      <c r="K5" s="144"/>
      <c r="L5" s="145"/>
      <c r="M5" s="14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20" t="s">
        <v>10</v>
      </c>
      <c r="L6" s="121"/>
      <c r="M6" s="10"/>
    </row>
    <row r="7" spans="1:14" s="40" customFormat="1" ht="45.75" customHeight="1">
      <c r="A7" s="14"/>
      <c r="B7" s="15"/>
      <c r="C7" s="16"/>
      <c r="D7" s="17"/>
      <c r="E7" s="122" t="s">
        <v>32</v>
      </c>
      <c r="F7" s="123"/>
      <c r="G7" s="123"/>
      <c r="H7" s="123"/>
      <c r="I7" s="123"/>
      <c r="J7" s="124"/>
      <c r="K7" s="20" t="s">
        <v>4</v>
      </c>
      <c r="L7" s="20" t="s">
        <v>15</v>
      </c>
      <c r="M7" s="120" t="s">
        <v>10</v>
      </c>
      <c r="N7" s="121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/>
      <c r="E8" s="57"/>
      <c r="F8" s="57"/>
      <c r="G8" s="56"/>
      <c r="H8" s="56"/>
      <c r="I8" s="58"/>
      <c r="J8" s="58"/>
      <c r="K8" s="45">
        <f aca="true" t="shared" si="0" ref="K8:L19">SUM(E8)</f>
        <v>0</v>
      </c>
      <c r="L8" s="45">
        <f t="shared" si="0"/>
        <v>0</v>
      </c>
      <c r="M8" s="45">
        <f aca="true" t="shared" si="1" ref="M8:M38">SUM(K8,L8)</f>
        <v>0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/>
      <c r="E9" s="57"/>
      <c r="F9" s="57"/>
      <c r="G9" s="56"/>
      <c r="H9" s="56"/>
      <c r="I9" s="58"/>
      <c r="J9" s="58"/>
      <c r="K9" s="45">
        <f t="shared" si="0"/>
        <v>0</v>
      </c>
      <c r="L9" s="45">
        <f t="shared" si="0"/>
        <v>0</v>
      </c>
      <c r="M9" s="45">
        <f t="shared" si="1"/>
        <v>0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/>
      <c r="E10" s="57"/>
      <c r="F10" s="57"/>
      <c r="G10" s="56"/>
      <c r="H10" s="56"/>
      <c r="I10" s="58"/>
      <c r="J10" s="58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82" t="s">
        <v>44</v>
      </c>
      <c r="B11" s="21" t="s">
        <v>6</v>
      </c>
      <c r="C11" s="22" t="s">
        <v>7</v>
      </c>
      <c r="D11" s="3"/>
      <c r="E11" s="57"/>
      <c r="F11" s="57"/>
      <c r="G11" s="56"/>
      <c r="H11" s="56"/>
      <c r="I11" s="58"/>
      <c r="J11" s="58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/>
      <c r="E12" s="57"/>
      <c r="F12" s="57"/>
      <c r="G12" s="56"/>
      <c r="H12" s="56"/>
      <c r="I12" s="58"/>
      <c r="J12" s="58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/>
      <c r="E13" s="57"/>
      <c r="F13" s="57"/>
      <c r="G13" s="56"/>
      <c r="H13" s="56"/>
      <c r="I13" s="58"/>
      <c r="J13" s="58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/>
      <c r="E14" s="57"/>
      <c r="F14" s="57"/>
      <c r="G14" s="56"/>
      <c r="H14" s="56"/>
      <c r="I14" s="58"/>
      <c r="J14" s="58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/>
      <c r="E15" s="57"/>
      <c r="F15" s="57"/>
      <c r="G15" s="56"/>
      <c r="H15" s="56"/>
      <c r="I15" s="58"/>
      <c r="J15" s="58"/>
      <c r="K15" s="45">
        <f t="shared" si="0"/>
        <v>0</v>
      </c>
      <c r="L15" s="45">
        <f t="shared" si="0"/>
        <v>0</v>
      </c>
      <c r="M15" s="45">
        <f t="shared" si="1"/>
        <v>0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/>
      <c r="E16" s="57"/>
      <c r="F16" s="57"/>
      <c r="G16" s="56"/>
      <c r="H16" s="56"/>
      <c r="I16" s="58"/>
      <c r="J16" s="58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/>
      <c r="E17" s="57"/>
      <c r="F17" s="57"/>
      <c r="G17" s="56"/>
      <c r="H17" s="56"/>
      <c r="I17" s="58"/>
      <c r="J17" s="58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/>
      <c r="E18" s="57"/>
      <c r="F18" s="57"/>
      <c r="G18" s="56"/>
      <c r="H18" s="56"/>
      <c r="I18" s="58"/>
      <c r="J18" s="58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/>
      <c r="E19" s="57"/>
      <c r="F19" s="57"/>
      <c r="G19" s="56"/>
      <c r="H19" s="56"/>
      <c r="I19" s="58"/>
      <c r="J19" s="58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80" t="s">
        <v>52</v>
      </c>
      <c r="B20" s="25" t="s">
        <v>8</v>
      </c>
      <c r="C20" s="26" t="s">
        <v>7</v>
      </c>
      <c r="D20" s="3"/>
      <c r="E20" s="56"/>
      <c r="F20" s="56"/>
      <c r="G20" s="57"/>
      <c r="H20" s="57"/>
      <c r="I20" s="58"/>
      <c r="J20" s="58"/>
      <c r="K20" s="45">
        <f aca="true" t="shared" si="2" ref="K20:L30">SUM(G20)</f>
        <v>0</v>
      </c>
      <c r="L20" s="45">
        <f t="shared" si="2"/>
        <v>0</v>
      </c>
      <c r="M20" s="45">
        <f t="shared" si="1"/>
        <v>0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/>
      <c r="E21" s="56"/>
      <c r="F21" s="56"/>
      <c r="G21" s="57"/>
      <c r="H21" s="57"/>
      <c r="I21" s="58"/>
      <c r="J21" s="58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3"/>
      <c r="E22" s="60"/>
      <c r="F22" s="60"/>
      <c r="G22" s="57"/>
      <c r="H22" s="57"/>
      <c r="I22" s="60"/>
      <c r="J22" s="60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3"/>
      <c r="E23" s="60"/>
      <c r="F23" s="60"/>
      <c r="G23" s="57"/>
      <c r="H23" s="57"/>
      <c r="I23" s="60"/>
      <c r="J23" s="60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3"/>
      <c r="E24" s="60"/>
      <c r="F24" s="60"/>
      <c r="G24" s="57"/>
      <c r="H24" s="57"/>
      <c r="I24" s="60"/>
      <c r="J24" s="60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3"/>
      <c r="E25" s="60"/>
      <c r="F25" s="60"/>
      <c r="G25" s="57"/>
      <c r="H25" s="57"/>
      <c r="I25" s="60"/>
      <c r="J25" s="60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3"/>
      <c r="E26" s="60"/>
      <c r="F26" s="60"/>
      <c r="G26" s="57"/>
      <c r="H26" s="57"/>
      <c r="I26" s="60"/>
      <c r="J26" s="60"/>
      <c r="K26" s="45">
        <f t="shared" si="2"/>
        <v>0</v>
      </c>
      <c r="L26" s="45">
        <f t="shared" si="2"/>
        <v>0</v>
      </c>
      <c r="M26" s="45">
        <f t="shared" si="1"/>
        <v>0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3"/>
      <c r="E27" s="60"/>
      <c r="F27" s="60"/>
      <c r="G27" s="57"/>
      <c r="H27" s="57"/>
      <c r="I27" s="60"/>
      <c r="J27" s="60"/>
      <c r="K27" s="45">
        <f t="shared" si="2"/>
        <v>0</v>
      </c>
      <c r="L27" s="45">
        <f t="shared" si="2"/>
        <v>0</v>
      </c>
      <c r="M27" s="45">
        <f t="shared" si="1"/>
        <v>0</v>
      </c>
    </row>
    <row r="28" spans="1:17" ht="35.25" customHeight="1">
      <c r="A28" s="81" t="s">
        <v>60</v>
      </c>
      <c r="B28" s="25" t="s">
        <v>8</v>
      </c>
      <c r="C28" s="27" t="s">
        <v>16</v>
      </c>
      <c r="D28" s="3"/>
      <c r="E28" s="60"/>
      <c r="F28" s="60"/>
      <c r="G28" s="57"/>
      <c r="H28" s="57"/>
      <c r="I28" s="60"/>
      <c r="J28" s="60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3"/>
      <c r="E29" s="60"/>
      <c r="F29" s="60"/>
      <c r="G29" s="57"/>
      <c r="H29" s="57"/>
      <c r="I29" s="60"/>
      <c r="J29" s="60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3"/>
      <c r="E30" s="60"/>
      <c r="F30" s="60"/>
      <c r="G30" s="57"/>
      <c r="H30" s="57"/>
      <c r="I30" s="60"/>
      <c r="J30" s="60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3"/>
      <c r="E31" s="60"/>
      <c r="F31" s="60"/>
      <c r="G31" s="60"/>
      <c r="H31" s="60"/>
      <c r="I31" s="59"/>
      <c r="J31" s="59"/>
      <c r="K31" s="45">
        <f aca="true" t="shared" si="3" ref="K31:L38">SUM(I31)</f>
        <v>0</v>
      </c>
      <c r="L31" s="45">
        <f t="shared" si="3"/>
        <v>0</v>
      </c>
      <c r="M31" s="45">
        <f t="shared" si="1"/>
        <v>0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3"/>
      <c r="E32" s="60"/>
      <c r="F32" s="60"/>
      <c r="G32" s="60"/>
      <c r="H32" s="60"/>
      <c r="I32" s="59"/>
      <c r="J32" s="59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3"/>
      <c r="E33" s="60"/>
      <c r="F33" s="60"/>
      <c r="G33" s="60"/>
      <c r="H33" s="60"/>
      <c r="I33" s="59"/>
      <c r="J33" s="59"/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3"/>
      <c r="E34" s="60"/>
      <c r="F34" s="60"/>
      <c r="G34" s="60"/>
      <c r="H34" s="60"/>
      <c r="I34" s="59"/>
      <c r="J34" s="59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3"/>
      <c r="E35" s="60"/>
      <c r="F35" s="60"/>
      <c r="G35" s="60"/>
      <c r="H35" s="60"/>
      <c r="I35" s="59"/>
      <c r="J35" s="59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3"/>
      <c r="E36" s="60"/>
      <c r="F36" s="60"/>
      <c r="G36" s="60"/>
      <c r="H36" s="60"/>
      <c r="I36" s="59"/>
      <c r="J36" s="59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81" t="s">
        <v>68</v>
      </c>
      <c r="B37" s="37" t="s">
        <v>13</v>
      </c>
      <c r="C37" s="38" t="s">
        <v>17</v>
      </c>
      <c r="D37" s="3"/>
      <c r="E37" s="60"/>
      <c r="F37" s="60"/>
      <c r="G37" s="60"/>
      <c r="H37" s="60"/>
      <c r="I37" s="59"/>
      <c r="J37" s="59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3"/>
      <c r="E38" s="60"/>
      <c r="F38" s="60"/>
      <c r="G38" s="60"/>
      <c r="H38" s="60"/>
      <c r="I38" s="59"/>
      <c r="J38" s="59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154" t="s">
        <v>21</v>
      </c>
      <c r="B39" s="132"/>
      <c r="C39" s="132"/>
      <c r="D39" s="132"/>
      <c r="E39" s="132"/>
      <c r="F39" s="132"/>
      <c r="G39" s="132"/>
      <c r="H39" s="132"/>
      <c r="I39" s="132"/>
      <c r="J39" s="133"/>
      <c r="K39" s="48">
        <f>SUM(K8:K38)</f>
        <v>0</v>
      </c>
      <c r="L39" s="48">
        <f>SUM(L8:L38)</f>
        <v>0</v>
      </c>
      <c r="M39" s="48">
        <f>SUM(M8:M38)</f>
        <v>0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38" t="s">
        <v>0</v>
      </c>
      <c r="F41" s="139"/>
      <c r="G41" s="140" t="s">
        <v>1</v>
      </c>
      <c r="H41" s="141"/>
      <c r="I41" s="142" t="s">
        <v>2</v>
      </c>
      <c r="J41" s="143"/>
      <c r="K41" s="157"/>
      <c r="L41" s="158"/>
      <c r="M41" s="159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20" t="s">
        <v>10</v>
      </c>
      <c r="L42" s="160"/>
      <c r="M42" s="10"/>
      <c r="N42" s="11"/>
    </row>
    <row r="43" spans="1:14" ht="36.75" customHeight="1">
      <c r="A43" s="73"/>
      <c r="B43" s="74"/>
      <c r="C43" s="75"/>
      <c r="D43" s="76"/>
      <c r="E43" s="161" t="s">
        <v>35</v>
      </c>
      <c r="F43" s="160"/>
      <c r="G43" s="160"/>
      <c r="H43" s="160"/>
      <c r="I43" s="160"/>
      <c r="J43" s="160"/>
      <c r="K43" s="77" t="s">
        <v>4</v>
      </c>
      <c r="L43" s="77" t="s">
        <v>15</v>
      </c>
      <c r="M43" s="155" t="s">
        <v>10</v>
      </c>
      <c r="N43" s="156"/>
    </row>
  </sheetData>
  <sheetProtection/>
  <mergeCells count="19"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M43:N43"/>
    <mergeCell ref="E41:F41"/>
    <mergeCell ref="G41:H41"/>
    <mergeCell ref="I41:J41"/>
    <mergeCell ref="K41:M41"/>
    <mergeCell ref="I5:J5"/>
    <mergeCell ref="E7:J7"/>
    <mergeCell ref="K42:L42"/>
    <mergeCell ref="E43:J43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Σεραφείμ</cp:lastModifiedBy>
  <cp:lastPrinted>2010-06-09T07:05:34Z</cp:lastPrinted>
  <dcterms:created xsi:type="dcterms:W3CDTF">2004-12-16T09:29:43Z</dcterms:created>
  <dcterms:modified xsi:type="dcterms:W3CDTF">2011-06-02T20:02:36Z</dcterms:modified>
  <cp:category/>
  <cp:version/>
  <cp:contentType/>
  <cp:contentStatus/>
</cp:coreProperties>
</file>