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550" windowWidth="18975" windowHeight="6000" activeTab="0"/>
  </bookViews>
  <sheets>
    <sheet name="ΓΥΜΝΑΣΙΑ" sheetId="1" r:id="rId1"/>
    <sheet name="ΓΕΝΙΚΑ ΛΥΚΕΙΑ" sheetId="2" r:id="rId2"/>
    <sheet name="ΕΠΑΛ" sheetId="3" r:id="rId3"/>
  </sheets>
  <externalReferences>
    <externalReference r:id="rId6"/>
    <externalReference r:id="rId7"/>
    <externalReference r:id="rId8"/>
  </externalReferences>
  <definedNames>
    <definedName name="_xlnm.Print_Area" localSheetId="1">'ΓΕΝΙΚΑ ΛΥΚΕΙΑ'!$A$1:$N$49</definedName>
    <definedName name="_xlnm.Print_Area" localSheetId="0">'ΓΥΜΝΑΣΙΑ'!$A$1:$M$48</definedName>
    <definedName name="_xlnm.Print_Area" localSheetId="2">'ΕΠΑΛ'!$A$1:$O$41</definedName>
  </definedNames>
  <calcPr fullCalcOnLoad="1"/>
</workbook>
</file>

<file path=xl/sharedStrings.xml><?xml version="1.0" encoding="utf-8"?>
<sst xmlns="http://schemas.openxmlformats.org/spreadsheetml/2006/main" count="221" uniqueCount="134">
  <si>
    <t>ΦΥΣΙΚΗ</t>
  </si>
  <si>
    <t>ΧΗΜΕΙΑ</t>
  </si>
  <si>
    <t>ΒΙΟΛΟΓΙΑ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</si>
  <si>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</si>
  <si>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</si>
  <si>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</si>
  <si>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</si>
  <si>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</si>
  <si>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</si>
  <si>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</si>
  <si>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Γ</t>
  </si>
  <si>
    <t>Β</t>
  </si>
  <si>
    <t>Βιολογία</t>
  </si>
  <si>
    <t>Α</t>
  </si>
  <si>
    <t>Χημεία</t>
  </si>
  <si>
    <t>ΓΕΝΙΚΟ ΣΥΝΟΛΟ</t>
  </si>
  <si>
    <t xml:space="preserve">Μέτρηση μήκους, εμβαδού, όγκου (1) </t>
  </si>
  <si>
    <t xml:space="preserve">Μέτρηση βάρους, μάζας και πυκνότητας (2) 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</si>
  <si>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</si>
  <si>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</si>
  <si>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</si>
  <si>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</si>
  <si>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</si>
  <si>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</si>
  <si>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</si>
  <si>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Μελέτη της ευθύγραμμης ομαλής κίνησης (4)</t>
  </si>
  <si>
    <t>Άνωση - Αρχή του Αρχιμήδη (9)</t>
  </si>
  <si>
    <t>Παρατήρηση πρωτοζώων (2)</t>
  </si>
  <si>
    <t>Παρατήρηση φυτικών και ζωικών ιστών (4)</t>
  </si>
  <si>
    <t>Παρατήρηση χρωμοσωμάτων (9)</t>
  </si>
  <si>
    <t>Η επέμβαση της τύχης στη δημιουργία γαμετών (11)</t>
  </si>
  <si>
    <t>Μικροσκοπική παρατήρηση φυτικών κυττάρων (1)</t>
  </si>
  <si>
    <t>Μικροσκοπική παρατήρηση ζωικών κυττάρων (2)</t>
  </si>
  <si>
    <t>Η σημασία του φωτός για τη φωτοσύνθεση (4)</t>
  </si>
  <si>
    <t xml:space="preserve">Ανίχνευση λιπών, πρωτεϊνών, σακχάρων και αμύλου σε τρόφιμα (10) </t>
  </si>
  <si>
    <t>Διαχωρισμός μιγμάτων (4)</t>
  </si>
  <si>
    <t>Αριθμός τμημάτων που πραγματοποίησαν την εργ. δραστηριότητα σε όλα τα Γυμνάσια</t>
  </si>
  <si>
    <t>Άθροισμα των τμημάτων ανά τάξη όλων των Γυμνασίων</t>
  </si>
  <si>
    <t xml:space="preserve"> Η μεταφορά ουσιών στα φυτά (5)</t>
  </si>
  <si>
    <t>Απομόνωση νουκλεϊκών οξέων (10)</t>
  </si>
  <si>
    <t>Νόμος του Hooke (7)</t>
  </si>
  <si>
    <t>Ηλεκτροστατικές αλληλεπιδράσεις (1)</t>
  </si>
  <si>
    <t>Ο Νόμος του Ohm (2)</t>
  </si>
  <si>
    <t>Πειραματικός έλεγχος των νόμων του απλού εκκρεμούς (7)</t>
  </si>
  <si>
    <t>Συγκλίνοντες φακοί (13)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</si>
  <si>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</si>
  <si>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t>Απομόνωση νουκλεϊκών οξέων (DNA από φυτικά κύτταρα) (1)</t>
  </si>
  <si>
    <t>Γ γεν</t>
  </si>
  <si>
    <t>Μικροσκοπική παρατήρηση βακτηρίων σε καλλιέργεια ή σε μόνιμο παρασκεύασμα (1)</t>
  </si>
  <si>
    <t>Β γεν</t>
  </si>
  <si>
    <t>Μετουσίωση των πρωτεϊνών (7) και Δράση των ενζύμων (11)</t>
  </si>
  <si>
    <t>Μικροσκοπική παρατήρηση στομάτων φύλλων, καταφρακτικών κυττάρων και  χλωροπλαστών (4)</t>
  </si>
  <si>
    <t xml:space="preserve">Μικροσκοπική παρατήρηση πυρήνων μετά από ειδική χρώση (2)  </t>
  </si>
  <si>
    <t>Υπολογισμός της περιεκτικότητας του ξιδιού σε οξικό οξύ με τη χρήση του Multilog ή  την κλασική μέθοδο (2)</t>
  </si>
  <si>
    <t>Παρασκευή και ιδιότητες ρυθμιστικών διαλυμάτων (1)</t>
  </si>
  <si>
    <t>Αντιδράσεις οξειδοαναγωγής (5)</t>
  </si>
  <si>
    <t>Ταχύτητα αντίδρασης και παράγοντες που την επηρεάζουν  (2)</t>
  </si>
  <si>
    <t>Υπολογισμός θερμότητας αντίδρασης (1)</t>
  </si>
  <si>
    <t xml:space="preserve">Παρασκευή σάπωνα (6) </t>
  </si>
  <si>
    <t>Παρασκευή διαλύματος ορισμένης συγκέντρωσης – αραίωση διαλυμάτων (7)</t>
  </si>
  <si>
    <t>Χημικές αντιδράσεις και ποιοτική ανάλυση ιόντων (6)</t>
  </si>
  <si>
    <t>Παρατήρηση συνεχών - γραμμικών φασμάτων (1)</t>
  </si>
  <si>
    <t>Πειραματική επιβεβαίωση του γενικού νόμου των ιδανικών αερίων (1)</t>
  </si>
  <si>
    <t>Προσδιορισμός της έντασης της βαρύτητας με την βοήθεια του απλού εκκρεμούς (5)</t>
  </si>
  <si>
    <t>Μελέτη της χαρακτηριστικής καμπύλης ηλεκτρικής πηγής και ωμικού καταναλωτή (3)</t>
  </si>
  <si>
    <t xml:space="preserve">Μελέτη και έλεγχος της διατήρησης της μηχανικής ενέργειας στην ελεύθερη πτώση σώματος (9)
</t>
  </si>
  <si>
    <t>Με επίδειξη</t>
  </si>
  <si>
    <t>Αριθμός τμημάτων που πραγματοποίησαν την εργ. δραστηριότητα σε όλα τα Γενικά Λύκεια</t>
  </si>
  <si>
    <t>Άθροισμα των τμημάτων ανά τάξη όλων των Γεν. Λυκείων</t>
  </si>
  <si>
    <t>Ενεργειακή μελέτη των στοιχείων απλού ηλεκτρικού κυκλώματος DC με πηγή και ωμικό  καταναλωτή (2)</t>
  </si>
  <si>
    <t>Αριθμός ΓΥΜΝΑΣΙΩΝ που ανήκουν στο ΕΚΦΕ και όρισαν ΥΣΕΦΕ</t>
  </si>
  <si>
    <r>
      <t xml:space="preserve">Αριθμός ΓΥΜΝΑΣΙΩΝ που </t>
    </r>
    <r>
      <rPr>
        <b/>
        <u val="single"/>
        <sz val="16"/>
        <color indexed="10"/>
        <rFont val="Arial"/>
        <family val="2"/>
      </rPr>
      <t>έστειλαν στοιχεία</t>
    </r>
    <r>
      <rPr>
        <b/>
        <sz val="16"/>
        <color indexed="10"/>
        <rFont val="Arial"/>
        <family val="2"/>
      </rPr>
      <t xml:space="preserve"> στο ΕΚΦΕ</t>
    </r>
  </si>
  <si>
    <t>Σύνδεση αντιστατών σε σειρά (4)</t>
  </si>
  <si>
    <t>Παράλληλη σύνδεση αντιστατών (5)</t>
  </si>
  <si>
    <t>Μελέτη κυμάτων (9.1)</t>
  </si>
  <si>
    <t>Διάθλαση (12)</t>
  </si>
  <si>
    <t>Βαθμονόμηση θερμομέτρου (10)</t>
  </si>
  <si>
    <t>Βρασμός (12)</t>
  </si>
  <si>
    <t>Επίδραση των διαλυμάτων οξέων στα μέταλλα (1.5)</t>
  </si>
  <si>
    <t>Μέτρηση του pH των διαλυμάτων ορισμένων οξέων με πεχαμετρικό χαρτί (1.1) και Βασικές ιδιότητες διαλυμάτων καθημερινής χρήσης (2.1)</t>
  </si>
  <si>
    <t>Διαδοχικές εξουδετερώσεις οξέος από βάση και το αντίστροφο (3.1)</t>
  </si>
  <si>
    <t>Μελέτη ορισμένων ιδιοτήτων των υλικών (1)</t>
  </si>
  <si>
    <t>Παρασκευή διαλυμάτων και υπολογισμός της περιεκτικότητας στα εκατό βάρος προς βάρος  (%w/w) (3.1)</t>
  </si>
  <si>
    <t>Παρασκευή διαλυμάτων και υπολογισμός της περιεκτικότητας στα εκατό όγκο προς όγκο (% v/v) (3.3)</t>
  </si>
  <si>
    <t>Μέτρηση μήκους, χρόνου, μάζας και δύναμης ( 1)</t>
  </si>
  <si>
    <t xml:space="preserve">Μελέτη ευθύγραμμης ομαλά επιταχυνόμενης κίνησης (2α) </t>
  </si>
  <si>
    <t xml:space="preserve">Όξινος χαρακτήρας των καρβοξυλικών οξέων (3) </t>
  </si>
  <si>
    <t xml:space="preserve">Αναγνώριση οργάνων και συστημάτων ανθρωπίνου οργανισμού με χρήση προπλασμάτων </t>
  </si>
  <si>
    <t>Διακοπή και βραχυκύκλωμα (6)</t>
  </si>
  <si>
    <t>Μικροσκοπική παρατήρηση φυτικών και ζωικών κυττάρων (1)</t>
  </si>
  <si>
    <t>Αριθμός ΓΕ.Λ. που ανήκουν στο ΕΚΦΕ και όρισαν ΥΣΕΦΕ</t>
  </si>
  <si>
    <r>
      <t xml:space="preserve">Αριθμός ΓΕ.Λ. που </t>
    </r>
    <r>
      <rPr>
        <b/>
        <u val="single"/>
        <sz val="16"/>
        <color indexed="10"/>
        <rFont val="Arial"/>
        <family val="2"/>
      </rPr>
      <t>έστειλαν στοιχεία</t>
    </r>
    <r>
      <rPr>
        <b/>
        <sz val="16"/>
        <color indexed="10"/>
        <rFont val="Arial"/>
        <family val="2"/>
      </rPr>
      <t xml:space="preserve"> στο ΕΚΦΕ</t>
    </r>
  </si>
  <si>
    <t>Αριθμός ΕΠΑ.Λ. που ανήκουν στο ΕΚΦΕ και όρισαν ΥΣΕΦΕ</t>
  </si>
  <si>
    <r>
      <t xml:space="preserve">Αριθμός ΕΠΑ.Λ. που </t>
    </r>
    <r>
      <rPr>
        <b/>
        <u val="single"/>
        <sz val="16"/>
        <color indexed="10"/>
        <rFont val="Arial"/>
        <family val="2"/>
      </rPr>
      <t>έστειλαν στοιχεία</t>
    </r>
    <r>
      <rPr>
        <b/>
        <sz val="16"/>
        <color indexed="10"/>
        <rFont val="Arial"/>
        <family val="2"/>
      </rPr>
      <t xml:space="preserve"> στο ΕΚΦΕ</t>
    </r>
  </si>
  <si>
    <t>Γ κατ/νσης</t>
  </si>
  <si>
    <t xml:space="preserve">Συμπληρώνεται από το ΕΚΦΕ </t>
  </si>
  <si>
    <t>Συμπληρώνεται από το ΕΚΦΕ</t>
  </si>
  <si>
    <t>ΣΥΓΚΕΝΤΡΩΤΙΚΟΣ ΠΙΝΑΚΑΣ ΓΥΜΝΑΣΙΩΝ σχ. έτους 2012-13 (αποστέλεται στο Τμήμα ΣΤ' Μελετών της δ/νσης ΣΕΠΕΔ)</t>
  </si>
  <si>
    <t>Μελέτη της οριζόντιας βολής  (άσκηση 4 από τον εργαστηριακό οδηγό της Α’ Λυκείου)</t>
  </si>
  <si>
    <t>Διατήρηση της ορμής σε μία έκρηξη ( άσκηση 8 από τον οδηγό της Α’ Λυκείου)</t>
  </si>
  <si>
    <t>Ποιοτική μελέτη των τριών βασικών πειραμάτων του Ηλεκτρομαγνητισμού (Oersted, Δύναμη Laplace και φαινομένου Επαγωγή Faraday). Εφαρμογές στον ηλεκτρομαγνήτη στον Ηλεκτρικό κινητήρα και την Ηλεκτρική γεννήτρια.</t>
  </si>
  <si>
    <t>Β κατ</t>
  </si>
  <si>
    <r>
      <t>Γνωριμία με τον παλμογράφο: Επίδειξη φαινομένου επαγωγής. (</t>
    </r>
    <r>
      <rPr>
        <sz val="11"/>
        <rFont val="Arial"/>
        <family val="2"/>
      </rPr>
      <t>6.1)</t>
    </r>
  </si>
  <si>
    <t xml:space="preserve">Μέτρηση του συντελεστή αυτεπαγωγής πηνίου ( 7)  
</t>
  </si>
  <si>
    <t xml:space="preserve">Απλή αρμονική ταλάντωση με τη χρήση του Μultilog (όπου υπάρχει)
ή  εναλλακτικά Μέτρηση μήκους κύματος μονοχρωματικής ακτινοβολίας (1,Β)
</t>
  </si>
  <si>
    <t xml:space="preserve">Μελέτη στασίμων ηχητικών κυμάτων σε σωλήνα και προσδιορισμός της ταχύτητας του ήχου στον αέρα </t>
  </si>
  <si>
    <t xml:space="preserve">Μέτρηση της ροπής αδράνειας κυλίνδρου </t>
  </si>
  <si>
    <t>Οξείδωση αιθανόλης (1,β)</t>
  </si>
  <si>
    <t>Γ κατ.</t>
  </si>
  <si>
    <t>Παρασκευή και ανίχνευση αλδεϋδών(2)</t>
  </si>
  <si>
    <t>Μικροσκοπική παρατήρηση μόνιμων παρασκευασμάτων κυττάρων και ιστών. Παρατήρηση επιθηλιακών κυττάρων στοματικής κοιλότητας</t>
  </si>
  <si>
    <t>Γ Ι γεν. παιδείας</t>
  </si>
  <si>
    <t>Γ ΙΙ κατ.</t>
  </si>
  <si>
    <t>Γ Ι γεν.</t>
  </si>
  <si>
    <r>
      <t xml:space="preserve">Συμπληρώνεται από το ΕΚΦΕ 
</t>
    </r>
    <r>
      <rPr>
        <b/>
        <sz val="12"/>
        <rFont val="Arial"/>
        <family val="2"/>
      </rPr>
      <t>Μπορείτε να προσθέσετε γραμμες αν δεν είναι αρκετές ανάλογα με το πρόγραμμα των εργαστηριακών ασκήσεων που έχετε καταρτίσει με το σχολικό σύμβουλο ΠΕ-04 της περιοχής σας.</t>
    </r>
  </si>
  <si>
    <t>ΣΥΓΚΕΝΤΡΩΤΙΚΟΣ ΠΙΝΑΚΑΣ ΓΕΝΙΚΩΝ ΛΥΚΕΙΩΝ σχ. έτους 2012-13 (αποστέλεται στο Τμήμα ΣΤ' Μελετών της δ/νσης ΣΕΠΕΔ)</t>
  </si>
  <si>
    <t>ΣΥΓΚΕΝΤΡΩΤΙΚΟΣ ΠΙΝΑΚΑΣ ΕΠΑΛ σχ. έτους 2012-13 (αποστέλεται στο Τμήμα ΣΤ' Μελετών της δ/νσης ΣΕΠΕΔ)</t>
  </si>
  <si>
    <t>ΕΚΦΕ: ΚΑΡΔΙΤΣΑΣ</t>
  </si>
  <si>
    <t>ΕΚΦΕ : ΚΑΡΔΙΤΣΑΣ</t>
  </si>
  <si>
    <t>10 [+4 Λ.Τ.]</t>
  </si>
  <si>
    <t>Μέτρηση μήκους, χρόνου, μάζας και δύναμης (1)</t>
  </si>
  <si>
    <t>Μελέτη ευθύγραμμης ομαλά επιταχυνόμενης κίνησης (2α)</t>
  </si>
  <si>
    <t>Μελέτη και έλεγχος της διατήρησης της μηχανικής ενέργειας στην ελεύθερη πτώση σώματος (9)</t>
  </si>
  <si>
    <t>Προσδιορισμός της έντασης της βαρύτητας με τη βοήθεια του απλού εκκρεμούς (5)</t>
  </si>
  <si>
    <t>Πραγματοποίηση μετασχηματιστή για ανύψωση και για υποβιβασμό τάσης.</t>
  </si>
  <si>
    <t>Αισθητοποίηση της έννοιας του κύματος. Εγκάρσια και διαμήκη κύματα.</t>
  </si>
  <si>
    <t>Διάθλαση - Ολική ανάκλαση.</t>
  </si>
  <si>
    <t>Απλή αρμονική ταλάντωση με τη χρήση του ΜultiLog (όπου υπάρχει) ή εναλλακτικά Μέτρηση μήκους κύματος μονοχρωματικής ακτινοβολίας (1,Β)</t>
  </si>
  <si>
    <t xml:space="preserve">Μέτρηση της ροπής αδράνειας κυλίνδρου. </t>
  </si>
  <si>
    <t>Παρασκευή διαλύματος ορισμένης συγκέντρωσης - αραίωση διαλυμάτων (7)</t>
  </si>
  <si>
    <t>Οξείδωση της αιθανόλης (1,β)</t>
  </si>
  <si>
    <t>Όξινος χαρακτήρας των καρβοξυλικών οξέων (3)</t>
  </si>
  <si>
    <t>Παρασκευή σαπουνιού(6)</t>
  </si>
  <si>
    <t>Κυτταρογενετική: Ανάλυση καρυότυπου (3) σε συνδυασμό με τη  μικροσκοπική παρατήρηση μονίμου παρασκευάσματος ανθρώπινων χρωμοσωμάτων.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</si>
</sst>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Arial Greek"/>
      <family val="2"/>
    </font>
    <font>
      <b/>
      <sz val="16"/>
      <color indexed="12"/>
      <name val="Arial"/>
      <family val="2"/>
    </font>
    <font>
      <sz val="9"/>
      <name val="Arial Greek"/>
      <family val="2"/>
    </font>
    <font>
      <sz val="9"/>
      <name val="Arial"/>
      <family val="2"/>
    </font>
    <font>
      <sz val="10"/>
      <color indexed="12"/>
      <name val="Arial Greek"/>
      <family val="2"/>
    </font>
    <font>
      <b/>
      <sz val="14"/>
      <name val="Arial Greek"/>
      <family val="0"/>
    </font>
    <font>
      <b/>
      <sz val="12"/>
      <name val="Arial"/>
      <family val="2"/>
    </font>
    <font>
      <b/>
      <sz val="12"/>
      <name val="Arial Greek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Greek"/>
      <family val="0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6"/>
      <color indexed="17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4"/>
      <name val="Cambria"/>
      <family val="1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/>
      <right style="thick"/>
      <top style="thick"/>
      <bottom style="thick"/>
    </border>
    <border>
      <left style="thin"/>
      <right style="medium">
        <color indexed="10"/>
      </right>
      <top/>
      <bottom style="medium">
        <color indexed="10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ck"/>
      <top/>
      <bottom style="thick"/>
    </border>
    <border>
      <left style="thick"/>
      <right style="thick"/>
      <top/>
      <bottom style="thick"/>
    </border>
    <border>
      <left style="thin"/>
      <right style="thin"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37" borderId="0" applyNumberFormat="0" applyBorder="0" applyAlignment="0" applyProtection="0"/>
    <xf numFmtId="0" fontId="22" fillId="3" borderId="0" applyNumberFormat="0" applyBorder="0" applyAlignment="0" applyProtection="0"/>
    <xf numFmtId="0" fontId="26" fillId="38" borderId="1" applyNumberFormat="0" applyAlignment="0" applyProtection="0"/>
    <xf numFmtId="0" fontId="28" fillId="39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40" borderId="0" applyNumberFormat="0" applyBorder="0" applyAlignment="0" applyProtection="0"/>
    <xf numFmtId="0" fontId="0" fillId="41" borderId="7" applyNumberFormat="0" applyFont="0" applyAlignment="0" applyProtection="0"/>
    <xf numFmtId="0" fontId="25" fillId="38" borderId="8" applyNumberFormat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48" fillId="42" borderId="10" applyNumberFormat="0" applyAlignment="0" applyProtection="0"/>
    <xf numFmtId="0" fontId="49" fillId="43" borderId="11" applyNumberFormat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50" fillId="50" borderId="12" applyNumberFormat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53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2" fillId="50" borderId="10" applyNumberFormat="0" applyAlignment="0" applyProtection="0"/>
  </cellStyleXfs>
  <cellXfs count="247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6" fillId="55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56" borderId="19" xfId="0" applyFont="1" applyFill="1" applyBorder="1" applyAlignment="1" applyProtection="1">
      <alignment horizontal="center"/>
      <protection locked="0"/>
    </xf>
    <xf numFmtId="0" fontId="0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/>
    </xf>
    <xf numFmtId="0" fontId="0" fillId="56" borderId="19" xfId="0" applyFill="1" applyBorder="1" applyAlignment="1" applyProtection="1">
      <alignment horizontal="center"/>
      <protection locked="0"/>
    </xf>
    <xf numFmtId="0" fontId="0" fillId="56" borderId="19" xfId="0" applyFill="1" applyBorder="1" applyAlignment="1">
      <alignment horizontal="center"/>
    </xf>
    <xf numFmtId="0" fontId="0" fillId="56" borderId="19" xfId="0" applyFill="1" applyBorder="1" applyAlignment="1">
      <alignment/>
    </xf>
    <xf numFmtId="0" fontId="2" fillId="2" borderId="19" xfId="0" applyFont="1" applyFill="1" applyBorder="1" applyAlignment="1" applyProtection="1">
      <alignment horizontal="center" vertical="center" textRotation="90"/>
      <protection locked="0"/>
    </xf>
    <xf numFmtId="0" fontId="2" fillId="2" borderId="19" xfId="0" applyFont="1" applyFill="1" applyBorder="1" applyAlignment="1" applyProtection="1">
      <alignment horizontal="center" vertical="center" textRotation="90" wrapText="1"/>
      <protection locked="0"/>
    </xf>
    <xf numFmtId="0" fontId="2" fillId="7" borderId="19" xfId="0" applyFont="1" applyFill="1" applyBorder="1" applyAlignment="1" applyProtection="1">
      <alignment horizontal="center" vertical="center" textRotation="90"/>
      <protection locked="0"/>
    </xf>
    <xf numFmtId="0" fontId="2" fillId="7" borderId="19" xfId="0" applyFont="1" applyFill="1" applyBorder="1" applyAlignment="1" applyProtection="1">
      <alignment horizontal="center" vertical="center" textRotation="90" wrapText="1"/>
      <protection locked="0"/>
    </xf>
    <xf numFmtId="0" fontId="2" fillId="57" borderId="19" xfId="0" applyFont="1" applyFill="1" applyBorder="1" applyAlignment="1" applyProtection="1">
      <alignment horizontal="center" vertical="center" textRotation="90"/>
      <protection locked="0"/>
    </xf>
    <xf numFmtId="0" fontId="2" fillId="57" borderId="19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Border="1" applyAlignment="1">
      <alignment/>
    </xf>
    <xf numFmtId="0" fontId="0" fillId="55" borderId="19" xfId="0" applyFill="1" applyBorder="1" applyAlignment="1">
      <alignment/>
    </xf>
    <xf numFmtId="0" fontId="0" fillId="0" borderId="0" xfId="0" applyAlignment="1">
      <alignment/>
    </xf>
    <xf numFmtId="0" fontId="0" fillId="56" borderId="19" xfId="0" applyFont="1" applyFill="1" applyBorder="1" applyAlignment="1" applyProtection="1">
      <alignment/>
      <protection locked="0"/>
    </xf>
    <xf numFmtId="0" fontId="0" fillId="2" borderId="20" xfId="0" applyFill="1" applyBorder="1" applyAlignment="1">
      <alignment horizontal="center" vertical="center"/>
    </xf>
    <xf numFmtId="0" fontId="0" fillId="57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15" fillId="0" borderId="19" xfId="0" applyFont="1" applyBorder="1" applyAlignment="1">
      <alignment horizontal="justify" vertical="center" wrapText="1"/>
    </xf>
    <xf numFmtId="0" fontId="15" fillId="0" borderId="19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33" fillId="26" borderId="19" xfId="0" applyFont="1" applyFill="1" applyBorder="1" applyAlignment="1" applyProtection="1">
      <alignment horizontal="center" vertical="center"/>
      <protection locked="0"/>
    </xf>
    <xf numFmtId="0" fontId="9" fillId="37" borderId="19" xfId="0" applyFont="1" applyFill="1" applyBorder="1" applyAlignment="1" applyProtection="1">
      <alignment horizontal="center" vertical="center" wrapText="1"/>
      <protection locked="0"/>
    </xf>
    <xf numFmtId="0" fontId="7" fillId="38" borderId="22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/>
    </xf>
    <xf numFmtId="0" fontId="5" fillId="58" borderId="19" xfId="0" applyFont="1" applyFill="1" applyBorder="1" applyAlignment="1">
      <alignment/>
    </xf>
    <xf numFmtId="0" fontId="2" fillId="57" borderId="19" xfId="0" applyFont="1" applyFill="1" applyBorder="1" applyAlignment="1" applyProtection="1">
      <alignment horizontal="center" vertical="center" textRotation="90" wrapText="1"/>
      <protection locked="0"/>
    </xf>
    <xf numFmtId="0" fontId="2" fillId="57" borderId="19" xfId="0" applyFont="1" applyFill="1" applyBorder="1" applyAlignment="1" applyProtection="1">
      <alignment horizontal="center" vertical="center" textRotation="90"/>
      <protection locked="0"/>
    </xf>
    <xf numFmtId="0" fontId="2" fillId="7" borderId="19" xfId="0" applyFont="1" applyFill="1" applyBorder="1" applyAlignment="1" applyProtection="1">
      <alignment horizontal="center" vertical="center" textRotation="90" wrapText="1"/>
      <protection locked="0"/>
    </xf>
    <xf numFmtId="0" fontId="2" fillId="7" borderId="19" xfId="0" applyFont="1" applyFill="1" applyBorder="1" applyAlignment="1" applyProtection="1">
      <alignment horizontal="center" vertical="center" textRotation="90"/>
      <protection locked="0"/>
    </xf>
    <xf numFmtId="0" fontId="2" fillId="2" borderId="19" xfId="0" applyFont="1" applyFill="1" applyBorder="1" applyAlignment="1" applyProtection="1">
      <alignment horizontal="center" vertical="center" textRotation="90" wrapText="1"/>
      <protection locked="0"/>
    </xf>
    <xf numFmtId="0" fontId="2" fillId="2" borderId="19" xfId="0" applyFont="1" applyFill="1" applyBorder="1" applyAlignment="1" applyProtection="1">
      <alignment horizontal="center" vertical="center" textRotation="90"/>
      <protection locked="0"/>
    </xf>
    <xf numFmtId="0" fontId="0" fillId="0" borderId="19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" fillId="26" borderId="19" xfId="0" applyFont="1" applyFill="1" applyBorder="1" applyAlignment="1" applyProtection="1">
      <alignment horizontal="center" vertical="center"/>
      <protection locked="0"/>
    </xf>
    <xf numFmtId="0" fontId="4" fillId="26" borderId="19" xfId="0" applyFont="1" applyFill="1" applyBorder="1" applyAlignment="1" applyProtection="1">
      <alignment horizontal="center" vertical="center" wrapText="1"/>
      <protection locked="0"/>
    </xf>
    <xf numFmtId="0" fontId="9" fillId="37" borderId="23" xfId="0" applyFont="1" applyFill="1" applyBorder="1" applyAlignment="1" applyProtection="1">
      <alignment horizontal="center" vertical="center" wrapText="1"/>
      <protection locked="0"/>
    </xf>
    <xf numFmtId="0" fontId="2" fillId="59" borderId="24" xfId="0" applyFont="1" applyFill="1" applyBorder="1" applyAlignment="1" applyProtection="1">
      <alignment horizontal="center" vertical="center" textRotation="90" wrapText="1"/>
      <protection locked="0"/>
    </xf>
    <xf numFmtId="0" fontId="2" fillId="59" borderId="24" xfId="0" applyFont="1" applyFill="1" applyBorder="1" applyAlignment="1" applyProtection="1">
      <alignment horizontal="center" vertical="center" textRotation="90"/>
      <protection locked="0"/>
    </xf>
    <xf numFmtId="0" fontId="34" fillId="0" borderId="19" xfId="0" applyFont="1" applyBorder="1" applyAlignment="1" applyProtection="1">
      <alignment wrapText="1"/>
      <protection locked="0"/>
    </xf>
    <xf numFmtId="0" fontId="42" fillId="0" borderId="19" xfId="0" applyFont="1" applyBorder="1" applyAlignment="1">
      <alignment horizontal="justify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/>
    </xf>
    <xf numFmtId="0" fontId="43" fillId="0" borderId="19" xfId="0" applyFont="1" applyBorder="1" applyAlignment="1">
      <alignment wrapText="1"/>
    </xf>
    <xf numFmtId="0" fontId="0" fillId="0" borderId="23" xfId="0" applyBorder="1" applyAlignment="1">
      <alignment/>
    </xf>
    <xf numFmtId="0" fontId="0" fillId="56" borderId="23" xfId="0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56" borderId="22" xfId="0" applyFont="1" applyFill="1" applyBorder="1" applyAlignment="1" applyProtection="1">
      <alignment horizontal="center"/>
      <protection locked="0"/>
    </xf>
    <xf numFmtId="0" fontId="0" fillId="56" borderId="22" xfId="0" applyFont="1" applyFill="1" applyBorder="1" applyAlignment="1">
      <alignment horizontal="center"/>
    </xf>
    <xf numFmtId="0" fontId="0" fillId="56" borderId="22" xfId="0" applyFont="1" applyFill="1" applyBorder="1" applyAlignment="1">
      <alignment/>
    </xf>
    <xf numFmtId="0" fontId="0" fillId="0" borderId="26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55" borderId="25" xfId="0" applyFont="1" applyFill="1" applyBorder="1" applyAlignment="1" applyProtection="1">
      <alignment/>
      <protection locked="0"/>
    </xf>
    <xf numFmtId="0" fontId="0" fillId="55" borderId="25" xfId="0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center" vertical="center"/>
    </xf>
    <xf numFmtId="0" fontId="42" fillId="0" borderId="19" xfId="0" applyFont="1" applyBorder="1" applyAlignment="1">
      <alignment/>
    </xf>
    <xf numFmtId="0" fontId="0" fillId="55" borderId="26" xfId="0" applyFont="1" applyFill="1" applyBorder="1" applyAlignment="1" applyProtection="1">
      <alignment horizontal="center"/>
      <protection locked="0"/>
    </xf>
    <xf numFmtId="0" fontId="45" fillId="56" borderId="26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56" borderId="26" xfId="0" applyFont="1" applyFill="1" applyBorder="1" applyAlignment="1" applyProtection="1">
      <alignment horizontal="center"/>
      <protection locked="0"/>
    </xf>
    <xf numFmtId="0" fontId="0" fillId="56" borderId="26" xfId="0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56" borderId="28" xfId="0" applyFont="1" applyFill="1" applyBorder="1" applyAlignment="1" applyProtection="1">
      <alignment horizontal="center"/>
      <protection locked="0"/>
    </xf>
    <xf numFmtId="0" fontId="0" fillId="56" borderId="23" xfId="0" applyFill="1" applyBorder="1" applyAlignment="1">
      <alignment horizontal="center"/>
    </xf>
    <xf numFmtId="0" fontId="0" fillId="56" borderId="23" xfId="0" applyFont="1" applyFill="1" applyBorder="1" applyAlignment="1" applyProtection="1">
      <alignment horizontal="center"/>
      <protection locked="0"/>
    </xf>
    <xf numFmtId="0" fontId="0" fillId="6" borderId="29" xfId="0" applyFont="1" applyFill="1" applyBorder="1" applyAlignment="1">
      <alignment horizontal="center" vertical="center"/>
    </xf>
    <xf numFmtId="0" fontId="34" fillId="0" borderId="30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0" fillId="58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57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34" fillId="0" borderId="19" xfId="0" applyFont="1" applyBorder="1" applyAlignment="1" applyProtection="1">
      <alignment horizontal="left" vertical="center" wrapText="1"/>
      <protection locked="0"/>
    </xf>
    <xf numFmtId="0" fontId="7" fillId="38" borderId="19" xfId="0" applyFont="1" applyFill="1" applyBorder="1" applyAlignment="1" applyProtection="1">
      <alignment horizontal="center" vertical="center" wrapText="1"/>
      <protection locked="0"/>
    </xf>
    <xf numFmtId="0" fontId="16" fillId="59" borderId="19" xfId="0" applyFont="1" applyFill="1" applyBorder="1" applyAlignment="1" applyProtection="1">
      <alignment horizontal="center" vertical="center" textRotation="90" wrapText="1"/>
      <protection locked="0"/>
    </xf>
    <xf numFmtId="0" fontId="16" fillId="59" borderId="19" xfId="0" applyFont="1" applyFill="1" applyBorder="1" applyAlignment="1" applyProtection="1">
      <alignment horizontal="center" vertical="center" textRotation="90"/>
      <protection locked="0"/>
    </xf>
    <xf numFmtId="0" fontId="41" fillId="0" borderId="19" xfId="0" applyFont="1" applyBorder="1" applyAlignment="1">
      <alignment horizontal="justify"/>
    </xf>
    <xf numFmtId="0" fontId="0" fillId="60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57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55" borderId="0" xfId="0" applyFill="1" applyBorder="1" applyAlignment="1">
      <alignment/>
    </xf>
    <xf numFmtId="0" fontId="0" fillId="60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57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32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42" fillId="0" borderId="0" xfId="0" applyFont="1" applyAlignment="1">
      <alignment horizontal="justify"/>
    </xf>
    <xf numFmtId="0" fontId="42" fillId="0" borderId="0" xfId="0" applyFont="1" applyAlignment="1">
      <alignment/>
    </xf>
    <xf numFmtId="0" fontId="14" fillId="0" borderId="32" xfId="0" applyFont="1" applyBorder="1" applyAlignment="1" applyProtection="1">
      <alignment vertical="center" wrapText="1"/>
      <protection locked="0"/>
    </xf>
    <xf numFmtId="0" fontId="14" fillId="0" borderId="3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justify"/>
    </xf>
    <xf numFmtId="0" fontId="41" fillId="0" borderId="19" xfId="0" applyFont="1" applyBorder="1" applyAlignment="1">
      <alignment horizontal="justify" wrapText="1"/>
    </xf>
    <xf numFmtId="0" fontId="10" fillId="61" borderId="19" xfId="0" applyFont="1" applyFill="1" applyBorder="1" applyAlignment="1">
      <alignment horizontal="center" vertical="center"/>
    </xf>
    <xf numFmtId="0" fontId="6" fillId="55" borderId="33" xfId="0" applyFont="1" applyFill="1" applyBorder="1" applyAlignment="1" applyProtection="1">
      <alignment horizontal="center" vertical="center" wrapText="1"/>
      <protection locked="0"/>
    </xf>
    <xf numFmtId="0" fontId="0" fillId="62" borderId="20" xfId="0" applyFill="1" applyBorder="1" applyAlignment="1">
      <alignment horizontal="center" vertical="center"/>
    </xf>
    <xf numFmtId="0" fontId="0" fillId="62" borderId="31" xfId="0" applyFill="1" applyBorder="1" applyAlignment="1">
      <alignment horizontal="center" vertical="center"/>
    </xf>
    <xf numFmtId="0" fontId="0" fillId="62" borderId="19" xfId="0" applyFont="1" applyFill="1" applyBorder="1" applyAlignment="1">
      <alignment horizontal="center" vertical="center"/>
    </xf>
    <xf numFmtId="0" fontId="8" fillId="57" borderId="34" xfId="0" applyFont="1" applyFill="1" applyBorder="1" applyAlignment="1" applyProtection="1">
      <alignment horizontal="center" vertical="center"/>
      <protection locked="0"/>
    </xf>
    <xf numFmtId="0" fontId="8" fillId="57" borderId="35" xfId="0" applyFont="1" applyFill="1" applyBorder="1" applyAlignment="1" applyProtection="1">
      <alignment horizontal="center" vertical="center"/>
      <protection locked="0"/>
    </xf>
    <xf numFmtId="0" fontId="8" fillId="57" borderId="36" xfId="0" applyFont="1" applyFill="1" applyBorder="1" applyAlignment="1" applyProtection="1">
      <alignment horizontal="center" vertical="center"/>
      <protection locked="0"/>
    </xf>
    <xf numFmtId="0" fontId="44" fillId="62" borderId="37" xfId="0" applyFont="1" applyFill="1" applyBorder="1" applyAlignment="1" applyProtection="1">
      <alignment horizontal="center" vertical="center" textRotation="90"/>
      <protection locked="0"/>
    </xf>
    <xf numFmtId="0" fontId="44" fillId="62" borderId="38" xfId="0" applyFont="1" applyFill="1" applyBorder="1" applyAlignment="1">
      <alignment horizontal="center" vertical="center" textRotation="90"/>
    </xf>
    <xf numFmtId="0" fontId="44" fillId="62" borderId="39" xfId="0" applyFont="1" applyFill="1" applyBorder="1" applyAlignment="1">
      <alignment horizontal="center" vertical="center" textRotation="90"/>
    </xf>
    <xf numFmtId="0" fontId="8" fillId="27" borderId="34" xfId="0" applyFont="1" applyFill="1" applyBorder="1" applyAlignment="1" applyProtection="1">
      <alignment horizontal="center" vertical="center"/>
      <protection locked="0"/>
    </xf>
    <xf numFmtId="0" fontId="8" fillId="27" borderId="35" xfId="0" applyFont="1" applyFill="1" applyBorder="1" applyAlignment="1">
      <alignment horizontal="center" vertical="center"/>
    </xf>
    <xf numFmtId="0" fontId="8" fillId="27" borderId="40" xfId="0" applyFont="1" applyFill="1" applyBorder="1" applyAlignment="1" applyProtection="1">
      <alignment horizontal="center" vertical="center"/>
      <protection locked="0"/>
    </xf>
    <xf numFmtId="0" fontId="8" fillId="27" borderId="41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62" borderId="42" xfId="0" applyFont="1" applyFill="1" applyBorder="1" applyAlignment="1">
      <alignment horizontal="center"/>
    </xf>
    <xf numFmtId="0" fontId="0" fillId="62" borderId="20" xfId="0" applyFill="1" applyBorder="1" applyAlignment="1">
      <alignment/>
    </xf>
    <xf numFmtId="0" fontId="11" fillId="57" borderId="42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9" fillId="37" borderId="19" xfId="0" applyFont="1" applyFill="1" applyBorder="1" applyAlignment="1" applyProtection="1">
      <alignment horizontal="center" vertical="center" wrapText="1"/>
      <protection locked="0"/>
    </xf>
    <xf numFmtId="0" fontId="8" fillId="37" borderId="19" xfId="0" applyFont="1" applyFill="1" applyBorder="1" applyAlignment="1">
      <alignment horizontal="center" vertical="center" wrapText="1"/>
    </xf>
    <xf numFmtId="0" fontId="11" fillId="15" borderId="42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1" fillId="2" borderId="42" xfId="0" applyFont="1" applyFill="1" applyBorder="1" applyAlignment="1">
      <alignment horizontal="center"/>
    </xf>
    <xf numFmtId="0" fontId="0" fillId="2" borderId="20" xfId="0" applyFill="1" applyBorder="1" applyAlignment="1">
      <alignment/>
    </xf>
    <xf numFmtId="0" fontId="11" fillId="6" borderId="43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1" fillId="6" borderId="44" xfId="0" applyFont="1" applyFill="1" applyBorder="1" applyAlignment="1">
      <alignment horizontal="center"/>
    </xf>
    <xf numFmtId="0" fontId="44" fillId="2" borderId="23" xfId="0" applyFont="1" applyFill="1" applyBorder="1" applyAlignment="1" applyProtection="1">
      <alignment horizontal="center" vertical="center" textRotation="90" wrapText="1"/>
      <protection locked="0"/>
    </xf>
    <xf numFmtId="0" fontId="44" fillId="0" borderId="24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44" fillId="57" borderId="46" xfId="0" applyFont="1" applyFill="1" applyBorder="1" applyAlignment="1" applyProtection="1">
      <alignment horizontal="center" vertical="center" textRotation="90" wrapText="1"/>
      <protection locked="0"/>
    </xf>
    <xf numFmtId="0" fontId="44" fillId="57" borderId="47" xfId="0" applyFont="1" applyFill="1" applyBorder="1" applyAlignment="1" applyProtection="1">
      <alignment horizontal="center" vertical="center" textRotation="90" wrapText="1"/>
      <protection locked="0"/>
    </xf>
    <xf numFmtId="0" fontId="8" fillId="57" borderId="24" xfId="0" applyFont="1" applyFill="1" applyBorder="1" applyAlignment="1" applyProtection="1">
      <alignment horizontal="center" vertical="center"/>
      <protection locked="0"/>
    </xf>
    <xf numFmtId="0" fontId="8" fillId="57" borderId="45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7" fillId="57" borderId="19" xfId="0" applyFont="1" applyFill="1" applyBorder="1" applyAlignment="1" applyProtection="1">
      <alignment horizontal="center" vertical="center"/>
      <protection locked="0"/>
    </xf>
    <xf numFmtId="0" fontId="0" fillId="57" borderId="19" xfId="0" applyFont="1" applyFill="1" applyBorder="1" applyAlignment="1" applyProtection="1">
      <alignment/>
      <protection locked="0"/>
    </xf>
    <xf numFmtId="0" fontId="8" fillId="58" borderId="19" xfId="0" applyFont="1" applyFill="1" applyBorder="1" applyAlignment="1">
      <alignment horizontal="center"/>
    </xf>
    <xf numFmtId="0" fontId="0" fillId="58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0" fillId="39" borderId="48" xfId="0" applyFont="1" applyFill="1" applyBorder="1" applyAlignment="1">
      <alignment/>
    </xf>
    <xf numFmtId="0" fontId="0" fillId="39" borderId="49" xfId="0" applyFill="1" applyBorder="1" applyAlignment="1">
      <alignment/>
    </xf>
    <xf numFmtId="1" fontId="34" fillId="55" borderId="50" xfId="0" applyNumberFormat="1" applyFont="1" applyFill="1" applyBorder="1" applyAlignment="1" applyProtection="1">
      <alignment horizontal="center" vertical="center"/>
      <protection locked="0"/>
    </xf>
    <xf numFmtId="1" fontId="34" fillId="55" borderId="51" xfId="0" applyNumberFormat="1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0" fillId="2" borderId="19" xfId="0" applyFont="1" applyFill="1" applyBorder="1" applyAlignment="1" applyProtection="1">
      <alignment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0" fillId="57" borderId="19" xfId="0" applyFont="1" applyFill="1" applyBorder="1" applyAlignment="1" applyProtection="1">
      <alignment/>
      <protection locked="0"/>
    </xf>
    <xf numFmtId="0" fontId="3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9" borderId="19" xfId="0" applyFill="1" applyBorder="1" applyAlignment="1">
      <alignment wrapText="1"/>
    </xf>
    <xf numFmtId="0" fontId="0" fillId="39" borderId="19" xfId="0" applyFill="1" applyBorder="1" applyAlignment="1">
      <alignment/>
    </xf>
    <xf numFmtId="0" fontId="36" fillId="58" borderId="19" xfId="0" applyFont="1" applyFill="1" applyBorder="1" applyAlignment="1">
      <alignment horizontal="center"/>
    </xf>
    <xf numFmtId="0" fontId="0" fillId="58" borderId="19" xfId="0" applyFill="1" applyBorder="1" applyAlignment="1">
      <alignment horizontal="center"/>
    </xf>
    <xf numFmtId="0" fontId="0" fillId="58" borderId="19" xfId="0" applyFill="1" applyBorder="1" applyAlignment="1">
      <alignment/>
    </xf>
    <xf numFmtId="1" fontId="34" fillId="0" borderId="19" xfId="0" applyNumberFormat="1" applyFont="1" applyBorder="1" applyAlignment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61" borderId="19" xfId="0" applyFont="1" applyFill="1" applyBorder="1" applyAlignment="1">
      <alignment horizontal="center" vertical="center" wrapText="1"/>
    </xf>
    <xf numFmtId="0" fontId="0" fillId="61" borderId="19" xfId="0" applyFill="1" applyBorder="1" applyAlignment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textRotation="90" wrapText="1"/>
      <protection locked="0"/>
    </xf>
    <xf numFmtId="0" fontId="8" fillId="2" borderId="24" xfId="0" applyFont="1" applyFill="1" applyBorder="1" applyAlignment="1" applyProtection="1">
      <alignment horizontal="center" vertical="center" textRotation="90" wrapText="1"/>
      <protection locked="0"/>
    </xf>
    <xf numFmtId="0" fontId="8" fillId="2" borderId="22" xfId="0" applyFont="1" applyFill="1" applyBorder="1" applyAlignment="1" applyProtection="1">
      <alignment horizontal="center" vertical="center" textRotation="90" wrapText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62" borderId="23" xfId="0" applyFont="1" applyFill="1" applyBorder="1" applyAlignment="1">
      <alignment horizontal="center" vertical="center" wrapText="1"/>
    </xf>
    <xf numFmtId="0" fontId="10" fillId="62" borderId="24" xfId="0" applyFont="1" applyFill="1" applyBorder="1" applyAlignment="1">
      <alignment horizontal="center" vertical="center" wrapText="1"/>
    </xf>
    <xf numFmtId="0" fontId="10" fillId="62" borderId="22" xfId="0" applyFont="1" applyFill="1" applyBorder="1" applyAlignment="1">
      <alignment horizontal="center" vertical="center" wrapText="1"/>
    </xf>
    <xf numFmtId="0" fontId="8" fillId="62" borderId="23" xfId="0" applyFont="1" applyFill="1" applyBorder="1" applyAlignment="1" applyProtection="1">
      <alignment horizontal="center" vertical="center" textRotation="90"/>
      <protection locked="0"/>
    </xf>
    <xf numFmtId="0" fontId="8" fillId="62" borderId="24" xfId="0" applyFont="1" applyFill="1" applyBorder="1" applyAlignment="1" applyProtection="1">
      <alignment horizontal="center" vertical="center" textRotation="90"/>
      <protection locked="0"/>
    </xf>
    <xf numFmtId="0" fontId="8" fillId="62" borderId="22" xfId="0" applyFont="1" applyFill="1" applyBorder="1" applyAlignment="1" applyProtection="1">
      <alignment horizontal="center" vertical="center" textRotation="90"/>
      <protection locked="0"/>
    </xf>
    <xf numFmtId="0" fontId="11" fillId="0" borderId="19" xfId="0" applyFont="1" applyBorder="1" applyAlignment="1">
      <alignment horizontal="center"/>
    </xf>
    <xf numFmtId="0" fontId="11" fillId="15" borderId="1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/>
    </xf>
    <xf numFmtId="0" fontId="11" fillId="62" borderId="19" xfId="0" applyFont="1" applyFill="1" applyBorder="1" applyAlignment="1">
      <alignment horizontal="center"/>
    </xf>
    <xf numFmtId="0" fontId="11" fillId="57" borderId="19" xfId="0" applyFont="1" applyFill="1" applyBorder="1" applyAlignment="1">
      <alignment horizontal="center"/>
    </xf>
    <xf numFmtId="0" fontId="11" fillId="60" borderId="19" xfId="0" applyFont="1" applyFill="1" applyBorder="1" applyAlignment="1">
      <alignment horizontal="left"/>
    </xf>
    <xf numFmtId="0" fontId="10" fillId="62" borderId="19" xfId="0" applyFont="1" applyFill="1" applyBorder="1" applyAlignment="1" applyProtection="1">
      <alignment horizontal="center" vertical="center"/>
      <protection locked="0"/>
    </xf>
    <xf numFmtId="0" fontId="10" fillId="62" borderId="19" xfId="0" applyFont="1" applyFill="1" applyBorder="1" applyAlignment="1">
      <alignment horizontal="center" vertical="center"/>
    </xf>
    <xf numFmtId="0" fontId="10" fillId="62" borderId="19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8" fillId="61" borderId="19" xfId="0" applyFont="1" applyFill="1" applyBorder="1" applyAlignment="1">
      <alignment horizontal="center" vertical="center" textRotation="90"/>
    </xf>
    <xf numFmtId="0" fontId="10" fillId="61" borderId="19" xfId="0" applyFont="1" applyFill="1" applyBorder="1" applyAlignment="1">
      <alignment horizontal="center" vertical="center"/>
    </xf>
    <xf numFmtId="0" fontId="44" fillId="61" borderId="23" xfId="0" applyFont="1" applyFill="1" applyBorder="1" applyAlignment="1" applyProtection="1">
      <alignment horizontal="center" vertical="center" textRotation="90" wrapText="1"/>
      <protection locked="0"/>
    </xf>
    <xf numFmtId="0" fontId="44" fillId="61" borderId="24" xfId="0" applyFont="1" applyFill="1" applyBorder="1" applyAlignment="1" applyProtection="1">
      <alignment horizontal="center" vertical="center" textRotation="90" wrapText="1"/>
      <protection locked="0"/>
    </xf>
    <xf numFmtId="0" fontId="44" fillId="61" borderId="22" xfId="0" applyFont="1" applyFill="1" applyBorder="1" applyAlignment="1" applyProtection="1">
      <alignment horizontal="center" vertical="center" textRotation="90" wrapText="1"/>
      <protection locked="0"/>
    </xf>
    <xf numFmtId="0" fontId="8" fillId="62" borderId="19" xfId="0" applyFont="1" applyFill="1" applyBorder="1" applyAlignment="1" applyProtection="1">
      <alignment horizontal="center" vertical="center" textRotation="90"/>
      <protection locked="0"/>
    </xf>
    <xf numFmtId="0" fontId="8" fillId="2" borderId="19" xfId="0" applyFont="1" applyFill="1" applyBorder="1" applyAlignment="1" applyProtection="1">
      <alignment horizontal="center" vertical="center" textRotation="90" wrapText="1"/>
      <protection locked="0"/>
    </xf>
    <xf numFmtId="0" fontId="8" fillId="0" borderId="19" xfId="0" applyFont="1" applyBorder="1" applyAlignment="1">
      <alignment horizontal="center" vertical="center" textRotation="90"/>
    </xf>
    <xf numFmtId="0" fontId="11" fillId="7" borderId="19" xfId="0" applyFont="1" applyFill="1" applyBorder="1" applyAlignment="1">
      <alignment horizontal="center"/>
    </xf>
    <xf numFmtId="0" fontId="10" fillId="61" borderId="23" xfId="0" applyFont="1" applyFill="1" applyBorder="1" applyAlignment="1">
      <alignment horizontal="center" vertical="center"/>
    </xf>
    <xf numFmtId="0" fontId="10" fillId="61" borderId="24" xfId="0" applyFont="1" applyFill="1" applyBorder="1" applyAlignment="1">
      <alignment horizontal="center" vertical="center"/>
    </xf>
    <xf numFmtId="0" fontId="10" fillId="61" borderId="22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1" fontId="34" fillId="0" borderId="19" xfId="0" applyNumberFormat="1" applyFont="1" applyBorder="1" applyAlignment="1" applyProtection="1">
      <alignment horizontal="center" vertical="center"/>
      <protection locked="0"/>
    </xf>
    <xf numFmtId="1" fontId="34" fillId="0" borderId="19" xfId="0" applyNumberFormat="1" applyFont="1" applyBorder="1" applyAlignment="1">
      <alignment horizontal="center" vertical="center"/>
    </xf>
    <xf numFmtId="0" fontId="0" fillId="2" borderId="19" xfId="0" applyFont="1" applyFill="1" applyBorder="1" applyAlignment="1" applyProtection="1">
      <alignment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0" fillId="57" borderId="19" xfId="0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41" fillId="0" borderId="19" xfId="0" applyFont="1" applyBorder="1" applyAlignment="1">
      <alignment/>
    </xf>
    <xf numFmtId="0" fontId="2" fillId="0" borderId="19" xfId="0" applyFont="1" applyBorder="1" applyAlignment="1" applyProtection="1">
      <alignment horizontal="left" vertical="center" wrapText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SYN_LYK_2008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 [0]" xfId="94"/>
    <cellStyle name="Currency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04;&#947;&#947;&#961;&#945;&#966;&#945;%20&#917;&#922;&#934;&#917;\&#917;&#961;&#947;&#945;&#963;&#964;&#942;&#961;&#953;&#945;%20&#934;.&#917;\&#913;&#960;&#959;&#955;&#959;&#947;&#953;&#963;&#956;&#972;&#962;%202012-13\2013%20&#913;&#960;&#959;&#955;&#959;&#947;&#953;&#963;&#956;&#972;&#962;\&#931;&#933;&#915;&#922;&#917;&#925;&#932;&#929;&#937;&#932;&#921;&#922;&#913;%20&#915;&#933;&#924;&#925;&#913;&#931;&#921;&#937;&#925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04;&#947;&#947;&#961;&#945;&#966;&#945;%20&#917;&#922;&#934;&#917;\&#917;&#961;&#947;&#945;&#963;&#964;&#942;&#961;&#953;&#945;%20&#934;.&#917;\&#913;&#960;&#959;&#955;&#959;&#947;&#953;&#963;&#956;&#972;&#962;%202012-13\2013%20&#913;&#960;&#959;&#955;&#959;&#947;&#953;&#963;&#956;&#972;&#962;\&#931;&#933;&#915;&#922;&#917;&#925;&#932;&#929;&#937;&#932;&#921;&#922;&#913;%20&#915;&#917;&#923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04;&#947;&#947;&#961;&#945;&#966;&#945;%20&#917;&#922;&#934;&#917;\&#917;&#961;&#947;&#945;&#963;&#964;&#942;&#961;&#953;&#945;%20&#934;.&#917;\&#913;&#960;&#959;&#955;&#959;&#947;&#953;&#963;&#956;&#972;&#962;%202012-13\2013%20&#913;&#960;&#959;&#955;&#959;&#947;&#953;&#963;&#956;&#972;&#962;\&#931;&#933;&#915;&#922;&#917;&#925;&#932;&#929;&#937;&#932;&#921;&#922;&#913;%20&#917;&#928;&#913;&#92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εντρωτικός Πίνακας"/>
      <sheetName val="1o Kard"/>
      <sheetName val="2o Kard"/>
      <sheetName val="3o Kard"/>
      <sheetName val="4o Kard"/>
      <sheetName val="5o Kard"/>
      <sheetName val="6o Kard"/>
      <sheetName val="7o Kard"/>
      <sheetName val="esperino"/>
      <sheetName val="Mousiko"/>
      <sheetName val="Kedros"/>
      <sheetName val="Leontariou"/>
      <sheetName val="1o Mouzakiou"/>
      <sheetName val="1o Palama"/>
      <sheetName val="Proastiou"/>
      <sheetName val="1o Sofades"/>
      <sheetName val="Fanari"/>
      <sheetName val="Itea"/>
      <sheetName val="Magoula"/>
      <sheetName val="Mataraga"/>
      <sheetName val="Mitropo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γκεντρωτικός Πίνακας"/>
      <sheetName val="1o Kard"/>
      <sheetName val="2o Kard"/>
      <sheetName val="3o Kard"/>
      <sheetName val="4o Kard"/>
      <sheetName val="5o Kard"/>
      <sheetName val="Esperino"/>
      <sheetName val="Mousiko"/>
      <sheetName val="Itea"/>
      <sheetName val="Mitropoli"/>
      <sheetName val="Leontariou"/>
      <sheetName val="Mouzakiou"/>
      <sheetName val="Palama"/>
      <sheetName val="Proastiou"/>
      <sheetName val="Sofades"/>
      <sheetName val="-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Συγκεντρωτικός Πίνακας"/>
      <sheetName val="1o Kard"/>
      <sheetName val="2o Kard"/>
      <sheetName val="1o esperino Kard"/>
      <sheetName val="Mouzakiou"/>
      <sheetName val="Palama"/>
      <sheetName val="Sof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70" zoomScaleNormal="70" zoomScalePageLayoutView="0" workbookViewId="0" topLeftCell="A1">
      <selection activeCell="R17" sqref="R17"/>
    </sheetView>
  </sheetViews>
  <sheetFormatPr defaultColWidth="9.140625" defaultRowHeight="12.75"/>
  <cols>
    <col min="1" max="1" width="71.140625" style="0" customWidth="1"/>
    <col min="2" max="2" width="9.140625" style="9" customWidth="1"/>
    <col min="3" max="3" width="8.00390625" style="9" customWidth="1"/>
    <col min="4" max="4" width="17.28125" style="0" customWidth="1"/>
    <col min="5" max="5" width="9.00390625" style="0" customWidth="1"/>
    <col min="6" max="6" width="9.28125" style="0" customWidth="1"/>
    <col min="7" max="7" width="8.57421875" style="0" customWidth="1"/>
    <col min="8" max="8" width="8.7109375" style="0" customWidth="1"/>
    <col min="9" max="9" width="9.7109375" style="0" customWidth="1"/>
    <col min="10" max="10" width="9.28125" style="0" customWidth="1"/>
    <col min="11" max="11" width="8.421875" style="0" customWidth="1"/>
    <col min="13" max="13" width="9.57421875" style="10" customWidth="1"/>
  </cols>
  <sheetData>
    <row r="1" spans="1:14" ht="29.25" customHeight="1">
      <c r="A1" s="167" t="s">
        <v>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25"/>
    </row>
    <row r="2" spans="1:14" ht="20.25">
      <c r="A2" s="184" t="s">
        <v>95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23"/>
    </row>
    <row r="3" spans="1:14" ht="21" thickBot="1">
      <c r="A3" s="142" t="s">
        <v>117</v>
      </c>
      <c r="B3" s="143"/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23"/>
    </row>
    <row r="4" spans="1:13" ht="45" customHeight="1" thickBot="1">
      <c r="A4" s="52" t="s">
        <v>70</v>
      </c>
      <c r="B4" s="182">
        <v>19</v>
      </c>
      <c r="C4" s="183"/>
      <c r="D4" s="180"/>
      <c r="E4" s="176" t="s">
        <v>0</v>
      </c>
      <c r="F4" s="177"/>
      <c r="G4" s="178" t="s">
        <v>1</v>
      </c>
      <c r="H4" s="179"/>
      <c r="I4" s="169" t="s">
        <v>2</v>
      </c>
      <c r="J4" s="170"/>
      <c r="K4" s="171"/>
      <c r="L4" s="172"/>
      <c r="M4" s="173"/>
    </row>
    <row r="5" spans="1:13" ht="67.5" customHeight="1" thickBot="1">
      <c r="A5" s="84" t="s">
        <v>71</v>
      </c>
      <c r="B5" s="183">
        <v>19</v>
      </c>
      <c r="C5" s="183"/>
      <c r="D5" s="181"/>
      <c r="E5" s="17" t="s">
        <v>4</v>
      </c>
      <c r="F5" s="18" t="s">
        <v>5</v>
      </c>
      <c r="G5" s="19" t="s">
        <v>4</v>
      </c>
      <c r="H5" s="20" t="s">
        <v>5</v>
      </c>
      <c r="I5" s="21" t="s">
        <v>4</v>
      </c>
      <c r="J5" s="22" t="s">
        <v>5</v>
      </c>
      <c r="K5" s="174" t="s">
        <v>6</v>
      </c>
      <c r="L5" s="175"/>
      <c r="M5" s="86"/>
    </row>
    <row r="6" spans="1:13" ht="66" customHeight="1">
      <c r="A6" s="36" t="s">
        <v>7</v>
      </c>
      <c r="B6" s="50" t="s">
        <v>8</v>
      </c>
      <c r="C6" s="51" t="s">
        <v>3</v>
      </c>
      <c r="D6" s="49" t="s">
        <v>37</v>
      </c>
      <c r="E6" s="145" t="s">
        <v>36</v>
      </c>
      <c r="F6" s="146"/>
      <c r="G6" s="146"/>
      <c r="H6" s="146"/>
      <c r="I6" s="146"/>
      <c r="J6" s="146"/>
      <c r="K6" s="47" t="s">
        <v>4</v>
      </c>
      <c r="L6" s="48" t="s">
        <v>5</v>
      </c>
      <c r="M6" s="87" t="s">
        <v>6</v>
      </c>
    </row>
    <row r="7" spans="1:13" ht="25.5" customHeight="1">
      <c r="A7" s="112" t="s">
        <v>41</v>
      </c>
      <c r="B7" s="155" t="s">
        <v>9</v>
      </c>
      <c r="C7" s="158" t="s">
        <v>10</v>
      </c>
      <c r="D7" s="3">
        <v>45</v>
      </c>
      <c r="E7" s="4">
        <v>15</v>
      </c>
      <c r="F7" s="4">
        <v>13</v>
      </c>
      <c r="G7" s="11"/>
      <c r="H7" s="11"/>
      <c r="I7" s="12"/>
      <c r="J7" s="13"/>
      <c r="K7" s="7">
        <f aca="true" t="shared" si="0" ref="K7:L22">SUM(E7)</f>
        <v>15</v>
      </c>
      <c r="L7" s="7">
        <f t="shared" si="0"/>
        <v>13</v>
      </c>
      <c r="M7" s="7">
        <f>SUM(K7,L7)</f>
        <v>28</v>
      </c>
    </row>
    <row r="8" spans="1:13" ht="25.5" customHeight="1">
      <c r="A8" s="113" t="s">
        <v>42</v>
      </c>
      <c r="B8" s="156"/>
      <c r="C8" s="159"/>
      <c r="D8" s="3">
        <v>45</v>
      </c>
      <c r="E8" s="4">
        <v>11</v>
      </c>
      <c r="F8" s="4">
        <v>20</v>
      </c>
      <c r="G8" s="11"/>
      <c r="H8" s="11"/>
      <c r="I8" s="12"/>
      <c r="J8" s="13"/>
      <c r="K8" s="7">
        <f t="shared" si="0"/>
        <v>11</v>
      </c>
      <c r="L8" s="7">
        <f t="shared" si="0"/>
        <v>20</v>
      </c>
      <c r="M8" s="7">
        <f>SUM(K8,L8)</f>
        <v>31</v>
      </c>
    </row>
    <row r="9" spans="1:13" ht="25.5" customHeight="1">
      <c r="A9" s="114" t="s">
        <v>72</v>
      </c>
      <c r="B9" s="156"/>
      <c r="C9" s="159"/>
      <c r="D9" s="3">
        <v>45</v>
      </c>
      <c r="E9" s="4">
        <v>8</v>
      </c>
      <c r="F9" s="4">
        <v>23</v>
      </c>
      <c r="G9" s="11"/>
      <c r="H9" s="11"/>
      <c r="I9" s="12"/>
      <c r="J9" s="13"/>
      <c r="K9" s="7">
        <f>SUM(E9)</f>
        <v>8</v>
      </c>
      <c r="L9" s="7">
        <f>SUM(F9)</f>
        <v>23</v>
      </c>
      <c r="M9" s="7">
        <f>SUM(K9,L9)</f>
        <v>31</v>
      </c>
    </row>
    <row r="10" spans="1:13" ht="25.5" customHeight="1">
      <c r="A10" s="114" t="s">
        <v>73</v>
      </c>
      <c r="B10" s="156"/>
      <c r="C10" s="159"/>
      <c r="D10" s="3">
        <v>45</v>
      </c>
      <c r="E10" s="8">
        <v>8</v>
      </c>
      <c r="F10" s="4">
        <v>23</v>
      </c>
      <c r="G10" s="11"/>
      <c r="H10" s="11"/>
      <c r="I10" s="12"/>
      <c r="J10" s="13"/>
      <c r="K10" s="7">
        <f t="shared" si="0"/>
        <v>8</v>
      </c>
      <c r="L10" s="7">
        <f t="shared" si="0"/>
        <v>23</v>
      </c>
      <c r="M10" s="7">
        <f aca="true" t="shared" si="1" ref="M10:M40">SUM(K10,L10)</f>
        <v>31</v>
      </c>
    </row>
    <row r="11" spans="1:13" ht="25.5" customHeight="1">
      <c r="A11" s="115" t="s">
        <v>88</v>
      </c>
      <c r="B11" s="156"/>
      <c r="C11" s="159"/>
      <c r="D11" s="3">
        <v>45</v>
      </c>
      <c r="E11" s="8">
        <v>2</v>
      </c>
      <c r="F11" s="4">
        <v>15</v>
      </c>
      <c r="G11" s="11"/>
      <c r="H11" s="11"/>
      <c r="I11" s="12"/>
      <c r="J11" s="13"/>
      <c r="K11" s="7">
        <f>SUM(E11)</f>
        <v>2</v>
      </c>
      <c r="L11" s="7">
        <f>SUM(F11)</f>
        <v>15</v>
      </c>
      <c r="M11" s="7">
        <f t="shared" si="1"/>
        <v>17</v>
      </c>
    </row>
    <row r="12" spans="1:13" ht="25.5" customHeight="1">
      <c r="A12" s="114" t="s">
        <v>43</v>
      </c>
      <c r="B12" s="156"/>
      <c r="C12" s="159"/>
      <c r="D12" s="3">
        <v>45</v>
      </c>
      <c r="E12" s="8">
        <v>1</v>
      </c>
      <c r="F12" s="4">
        <v>16</v>
      </c>
      <c r="G12" s="11"/>
      <c r="H12" s="11"/>
      <c r="I12" s="12"/>
      <c r="J12" s="13"/>
      <c r="K12" s="7">
        <f t="shared" si="0"/>
        <v>1</v>
      </c>
      <c r="L12" s="7">
        <f t="shared" si="0"/>
        <v>16</v>
      </c>
      <c r="M12" s="7">
        <f>SUM(K12,L12)</f>
        <v>17</v>
      </c>
    </row>
    <row r="13" spans="1:13" ht="25.5" customHeight="1">
      <c r="A13" s="53" t="s">
        <v>74</v>
      </c>
      <c r="B13" s="156"/>
      <c r="C13" s="159"/>
      <c r="D13" s="3">
        <v>45</v>
      </c>
      <c r="E13" s="8">
        <v>1</v>
      </c>
      <c r="F13" s="4">
        <v>7</v>
      </c>
      <c r="G13" s="11"/>
      <c r="H13" s="11"/>
      <c r="I13" s="12"/>
      <c r="J13" s="13"/>
      <c r="K13" s="7">
        <f>SUM(E13)</f>
        <v>1</v>
      </c>
      <c r="L13" s="7">
        <f>SUM(F13)</f>
        <v>7</v>
      </c>
      <c r="M13" s="7">
        <f>SUM(K13,L13)</f>
        <v>8</v>
      </c>
    </row>
    <row r="14" spans="1:13" ht="25.5" customHeight="1">
      <c r="A14" s="116" t="s">
        <v>75</v>
      </c>
      <c r="B14" s="156"/>
      <c r="C14" s="159"/>
      <c r="D14" s="3">
        <v>45</v>
      </c>
      <c r="E14" s="8">
        <v>1</v>
      </c>
      <c r="F14" s="4">
        <v>8</v>
      </c>
      <c r="G14" s="11"/>
      <c r="H14" s="11"/>
      <c r="I14" s="12"/>
      <c r="J14" s="13"/>
      <c r="K14" s="7">
        <f>SUM(E14)</f>
        <v>1</v>
      </c>
      <c r="L14" s="7">
        <f>SUM(F14)</f>
        <v>8</v>
      </c>
      <c r="M14" s="7">
        <f t="shared" si="1"/>
        <v>9</v>
      </c>
    </row>
    <row r="15" spans="1:13" ht="25.5" customHeight="1">
      <c r="A15" s="114" t="s">
        <v>44</v>
      </c>
      <c r="B15" s="156"/>
      <c r="C15" s="160"/>
      <c r="D15" s="3">
        <v>45</v>
      </c>
      <c r="E15" s="8">
        <v>1</v>
      </c>
      <c r="F15" s="4">
        <v>9</v>
      </c>
      <c r="G15" s="11"/>
      <c r="H15" s="11"/>
      <c r="I15" s="12"/>
      <c r="J15" s="13"/>
      <c r="K15" s="7">
        <f t="shared" si="0"/>
        <v>1</v>
      </c>
      <c r="L15" s="7">
        <f t="shared" si="0"/>
        <v>9</v>
      </c>
      <c r="M15" s="7">
        <f t="shared" si="1"/>
        <v>10</v>
      </c>
    </row>
    <row r="16" spans="1:13" ht="25.5" customHeight="1">
      <c r="A16" s="117" t="s">
        <v>16</v>
      </c>
      <c r="B16" s="156"/>
      <c r="C16" s="158" t="s">
        <v>11</v>
      </c>
      <c r="D16" s="3">
        <v>49</v>
      </c>
      <c r="E16" s="60">
        <v>24</v>
      </c>
      <c r="F16" s="61">
        <v>18</v>
      </c>
      <c r="G16" s="62"/>
      <c r="H16" s="62"/>
      <c r="I16" s="63"/>
      <c r="J16" s="64"/>
      <c r="K16" s="7">
        <f t="shared" si="0"/>
        <v>24</v>
      </c>
      <c r="L16" s="7">
        <f t="shared" si="0"/>
        <v>18</v>
      </c>
      <c r="M16" s="7">
        <f t="shared" si="1"/>
        <v>42</v>
      </c>
    </row>
    <row r="17" spans="1:13" ht="25.5" customHeight="1">
      <c r="A17" s="118" t="s">
        <v>17</v>
      </c>
      <c r="B17" s="156"/>
      <c r="C17" s="161"/>
      <c r="D17" s="3">
        <v>49</v>
      </c>
      <c r="E17" s="65">
        <v>20</v>
      </c>
      <c r="F17" s="66">
        <v>22</v>
      </c>
      <c r="G17" s="11"/>
      <c r="H17" s="11"/>
      <c r="I17" s="12"/>
      <c r="J17" s="13"/>
      <c r="K17" s="7">
        <f t="shared" si="0"/>
        <v>20</v>
      </c>
      <c r="L17" s="7">
        <f t="shared" si="0"/>
        <v>22</v>
      </c>
      <c r="M17" s="7">
        <f t="shared" si="1"/>
        <v>42</v>
      </c>
    </row>
    <row r="18" spans="1:13" ht="25.5" customHeight="1">
      <c r="A18" s="118" t="s">
        <v>25</v>
      </c>
      <c r="B18" s="156"/>
      <c r="C18" s="161"/>
      <c r="D18" s="3">
        <v>49</v>
      </c>
      <c r="E18" s="67">
        <v>6</v>
      </c>
      <c r="F18" s="68">
        <v>19</v>
      </c>
      <c r="G18" s="11"/>
      <c r="H18" s="11"/>
      <c r="I18" s="12"/>
      <c r="J18" s="13"/>
      <c r="K18" s="7">
        <f t="shared" si="0"/>
        <v>6</v>
      </c>
      <c r="L18" s="7">
        <f t="shared" si="0"/>
        <v>19</v>
      </c>
      <c r="M18" s="7">
        <f t="shared" si="1"/>
        <v>25</v>
      </c>
    </row>
    <row r="19" spans="1:13" ht="25.5" customHeight="1">
      <c r="A19" s="118" t="s">
        <v>40</v>
      </c>
      <c r="B19" s="156"/>
      <c r="C19" s="161"/>
      <c r="D19" s="3">
        <v>49</v>
      </c>
      <c r="E19" s="69">
        <v>7</v>
      </c>
      <c r="F19" s="70">
        <v>19</v>
      </c>
      <c r="G19" s="62"/>
      <c r="H19" s="62"/>
      <c r="I19" s="63"/>
      <c r="J19" s="64"/>
      <c r="K19" s="71">
        <f>SUM(E19)</f>
        <v>7</v>
      </c>
      <c r="L19" s="71">
        <f t="shared" si="0"/>
        <v>19</v>
      </c>
      <c r="M19" s="7">
        <f>SUM(K19,L19)</f>
        <v>26</v>
      </c>
    </row>
    <row r="20" spans="1:13" ht="25.5" customHeight="1">
      <c r="A20" s="118" t="s">
        <v>26</v>
      </c>
      <c r="B20" s="156"/>
      <c r="C20" s="161"/>
      <c r="D20" s="3">
        <v>49</v>
      </c>
      <c r="E20" s="69">
        <v>4</v>
      </c>
      <c r="F20" s="70">
        <v>14</v>
      </c>
      <c r="G20" s="62"/>
      <c r="H20" s="62"/>
      <c r="I20" s="63"/>
      <c r="J20" s="64"/>
      <c r="K20" s="71">
        <f>SUM(E20)</f>
        <v>4</v>
      </c>
      <c r="L20" s="71">
        <f>SUM(F20)</f>
        <v>14</v>
      </c>
      <c r="M20" s="7">
        <f>SUM(K20,L20)</f>
        <v>18</v>
      </c>
    </row>
    <row r="21" spans="1:13" ht="25.5" customHeight="1">
      <c r="A21" s="53" t="s">
        <v>76</v>
      </c>
      <c r="B21" s="156"/>
      <c r="C21" s="161"/>
      <c r="D21" s="3">
        <v>49</v>
      </c>
      <c r="E21" s="69">
        <v>3</v>
      </c>
      <c r="F21" s="70">
        <v>8</v>
      </c>
      <c r="G21" s="62"/>
      <c r="H21" s="62"/>
      <c r="I21" s="63"/>
      <c r="J21" s="64"/>
      <c r="K21" s="71">
        <f>SUM(E21)</f>
        <v>3</v>
      </c>
      <c r="L21" s="71">
        <f>SUM(F21)</f>
        <v>8</v>
      </c>
      <c r="M21" s="7">
        <f t="shared" si="1"/>
        <v>11</v>
      </c>
    </row>
    <row r="22" spans="1:13" ht="23.25" customHeight="1">
      <c r="A22" s="72" t="s">
        <v>77</v>
      </c>
      <c r="B22" s="157"/>
      <c r="C22" s="162"/>
      <c r="D22" s="3">
        <v>49</v>
      </c>
      <c r="E22" s="73">
        <v>1</v>
      </c>
      <c r="F22" s="73">
        <v>2</v>
      </c>
      <c r="G22" s="11"/>
      <c r="H22" s="11"/>
      <c r="I22" s="12"/>
      <c r="J22" s="13"/>
      <c r="K22" s="71">
        <f t="shared" si="0"/>
        <v>1</v>
      </c>
      <c r="L22" s="71">
        <f t="shared" si="0"/>
        <v>2</v>
      </c>
      <c r="M22" s="7">
        <f t="shared" si="1"/>
        <v>3</v>
      </c>
    </row>
    <row r="23" spans="1:13" ht="27" customHeight="1">
      <c r="A23" s="53" t="s">
        <v>78</v>
      </c>
      <c r="B23" s="129" t="s">
        <v>14</v>
      </c>
      <c r="C23" s="132" t="s">
        <v>10</v>
      </c>
      <c r="D23" s="2">
        <v>45</v>
      </c>
      <c r="E23" s="77"/>
      <c r="F23" s="15"/>
      <c r="G23" s="1">
        <v>6</v>
      </c>
      <c r="H23" s="1">
        <v>33</v>
      </c>
      <c r="I23" s="16"/>
      <c r="J23" s="16"/>
      <c r="K23" s="7">
        <f aca="true" t="shared" si="2" ref="K23:L29">SUM(G23)</f>
        <v>6</v>
      </c>
      <c r="L23" s="7">
        <f t="shared" si="2"/>
        <v>33</v>
      </c>
      <c r="M23" s="7">
        <f aca="true" t="shared" si="3" ref="M23:M29">SUM(K23,L23)</f>
        <v>39</v>
      </c>
    </row>
    <row r="24" spans="1:13" ht="34.5" customHeight="1">
      <c r="A24" s="53" t="s">
        <v>79</v>
      </c>
      <c r="B24" s="130"/>
      <c r="C24" s="133"/>
      <c r="D24" s="79">
        <v>45</v>
      </c>
      <c r="E24" s="80"/>
      <c r="F24" s="81"/>
      <c r="G24" s="57">
        <v>11</v>
      </c>
      <c r="H24" s="57">
        <v>25</v>
      </c>
      <c r="I24" s="58"/>
      <c r="J24" s="58"/>
      <c r="K24" s="59">
        <f t="shared" si="2"/>
        <v>11</v>
      </c>
      <c r="L24" s="59">
        <f t="shared" si="2"/>
        <v>25</v>
      </c>
      <c r="M24" s="7">
        <f t="shared" si="3"/>
        <v>36</v>
      </c>
    </row>
    <row r="25" spans="1:13" ht="27.75" customHeight="1">
      <c r="A25" s="53" t="s">
        <v>80</v>
      </c>
      <c r="B25" s="130"/>
      <c r="C25" s="133"/>
      <c r="D25" s="2">
        <v>45</v>
      </c>
      <c r="E25" s="11"/>
      <c r="F25" s="15"/>
      <c r="G25" s="1">
        <v>6</v>
      </c>
      <c r="H25" s="1">
        <v>15</v>
      </c>
      <c r="I25" s="16"/>
      <c r="J25" s="16"/>
      <c r="K25" s="59">
        <f t="shared" si="2"/>
        <v>6</v>
      </c>
      <c r="L25" s="59">
        <f t="shared" si="2"/>
        <v>15</v>
      </c>
      <c r="M25" s="7">
        <f t="shared" si="3"/>
        <v>21</v>
      </c>
    </row>
    <row r="26" spans="1:13" ht="22.5" customHeight="1">
      <c r="A26" s="53" t="s">
        <v>81</v>
      </c>
      <c r="B26" s="130"/>
      <c r="C26" s="134" t="s">
        <v>11</v>
      </c>
      <c r="D26" s="2">
        <v>49</v>
      </c>
      <c r="E26" s="11"/>
      <c r="F26" s="15"/>
      <c r="G26" s="1">
        <v>13</v>
      </c>
      <c r="H26" s="1">
        <v>17</v>
      </c>
      <c r="I26" s="16"/>
      <c r="J26" s="16"/>
      <c r="K26" s="59">
        <f t="shared" si="2"/>
        <v>13</v>
      </c>
      <c r="L26" s="59">
        <f t="shared" si="2"/>
        <v>17</v>
      </c>
      <c r="M26" s="7">
        <f t="shared" si="3"/>
        <v>30</v>
      </c>
    </row>
    <row r="27" spans="1:13" ht="30.75" customHeight="1">
      <c r="A27" s="53" t="s">
        <v>82</v>
      </c>
      <c r="B27" s="130"/>
      <c r="C27" s="133"/>
      <c r="D27" s="2">
        <v>49</v>
      </c>
      <c r="E27" s="11"/>
      <c r="F27" s="15"/>
      <c r="G27" s="1">
        <v>18</v>
      </c>
      <c r="H27" s="1">
        <v>25</v>
      </c>
      <c r="I27" s="16"/>
      <c r="J27" s="16"/>
      <c r="K27" s="59">
        <f t="shared" si="2"/>
        <v>18</v>
      </c>
      <c r="L27" s="59">
        <f t="shared" si="2"/>
        <v>25</v>
      </c>
      <c r="M27" s="7">
        <f t="shared" si="3"/>
        <v>43</v>
      </c>
    </row>
    <row r="28" spans="1:13" ht="30.75" customHeight="1">
      <c r="A28" s="115" t="s">
        <v>83</v>
      </c>
      <c r="B28" s="130"/>
      <c r="C28" s="133"/>
      <c r="D28" s="2">
        <v>49</v>
      </c>
      <c r="E28" s="11"/>
      <c r="F28" s="15"/>
      <c r="G28" s="1">
        <v>17</v>
      </c>
      <c r="H28" s="1">
        <v>24</v>
      </c>
      <c r="I28" s="16"/>
      <c r="J28" s="16"/>
      <c r="K28" s="59">
        <f t="shared" si="2"/>
        <v>17</v>
      </c>
      <c r="L28" s="59">
        <f t="shared" si="2"/>
        <v>24</v>
      </c>
      <c r="M28" s="7">
        <f t="shared" si="3"/>
        <v>41</v>
      </c>
    </row>
    <row r="29" spans="1:13" ht="29.25" customHeight="1">
      <c r="A29" s="85" t="s">
        <v>35</v>
      </c>
      <c r="B29" s="131"/>
      <c r="C29" s="135"/>
      <c r="D29" s="79">
        <v>49</v>
      </c>
      <c r="E29" s="82"/>
      <c r="F29" s="81"/>
      <c r="G29" s="57">
        <v>8</v>
      </c>
      <c r="H29" s="57">
        <v>32</v>
      </c>
      <c r="I29" s="58"/>
      <c r="J29" s="58"/>
      <c r="K29" s="7">
        <f t="shared" si="2"/>
        <v>8</v>
      </c>
      <c r="L29" s="7">
        <f t="shared" si="2"/>
        <v>32</v>
      </c>
      <c r="M29" s="7">
        <f t="shared" si="3"/>
        <v>40</v>
      </c>
    </row>
    <row r="30" spans="1:13" ht="25.5" customHeight="1">
      <c r="A30" s="119" t="s">
        <v>89</v>
      </c>
      <c r="B30" s="163" t="s">
        <v>12</v>
      </c>
      <c r="C30" s="165" t="s">
        <v>10</v>
      </c>
      <c r="D30" s="122">
        <v>45</v>
      </c>
      <c r="E30" s="74"/>
      <c r="F30" s="74"/>
      <c r="G30" s="11"/>
      <c r="H30" s="11"/>
      <c r="I30" s="75">
        <v>21</v>
      </c>
      <c r="J30" s="76">
        <v>10</v>
      </c>
      <c r="K30" s="7">
        <f>SUM(I30)</f>
        <v>21</v>
      </c>
      <c r="L30" s="7">
        <f>SUM(J30)</f>
        <v>10</v>
      </c>
      <c r="M30" s="7">
        <f t="shared" si="1"/>
        <v>31</v>
      </c>
    </row>
    <row r="31" spans="1:13" ht="25.5" customHeight="1">
      <c r="A31" s="117" t="s">
        <v>27</v>
      </c>
      <c r="B31" s="163"/>
      <c r="C31" s="165"/>
      <c r="D31" s="3">
        <v>45</v>
      </c>
      <c r="E31" s="77"/>
      <c r="F31" s="77"/>
      <c r="G31" s="11"/>
      <c r="H31" s="11"/>
      <c r="I31" s="5">
        <v>14</v>
      </c>
      <c r="J31" s="6">
        <v>10</v>
      </c>
      <c r="K31" s="71">
        <f aca="true" t="shared" si="4" ref="K31:L40">SUM(I31)</f>
        <v>14</v>
      </c>
      <c r="L31" s="71">
        <f t="shared" si="4"/>
        <v>10</v>
      </c>
      <c r="M31" s="7">
        <f t="shared" si="1"/>
        <v>24</v>
      </c>
    </row>
    <row r="32" spans="1:13" ht="25.5" customHeight="1">
      <c r="A32" s="118" t="s">
        <v>28</v>
      </c>
      <c r="B32" s="163"/>
      <c r="C32" s="165"/>
      <c r="D32" s="3">
        <v>45</v>
      </c>
      <c r="E32" s="77"/>
      <c r="F32" s="77"/>
      <c r="G32" s="11"/>
      <c r="H32" s="11"/>
      <c r="I32" s="5">
        <v>8</v>
      </c>
      <c r="J32" s="6">
        <v>15</v>
      </c>
      <c r="K32" s="71">
        <f t="shared" si="4"/>
        <v>8</v>
      </c>
      <c r="L32" s="71">
        <f t="shared" si="4"/>
        <v>15</v>
      </c>
      <c r="M32" s="7">
        <f t="shared" si="1"/>
        <v>23</v>
      </c>
    </row>
    <row r="33" spans="1:13" ht="25.5" customHeight="1">
      <c r="A33" s="118" t="s">
        <v>29</v>
      </c>
      <c r="B33" s="163"/>
      <c r="C33" s="165"/>
      <c r="D33" s="3">
        <v>45</v>
      </c>
      <c r="E33" s="77"/>
      <c r="F33" s="77"/>
      <c r="G33" s="11"/>
      <c r="H33" s="11"/>
      <c r="I33" s="5">
        <v>7</v>
      </c>
      <c r="J33" s="6">
        <v>10</v>
      </c>
      <c r="K33" s="71">
        <f t="shared" si="4"/>
        <v>7</v>
      </c>
      <c r="L33" s="71">
        <f t="shared" si="4"/>
        <v>10</v>
      </c>
      <c r="M33" s="7">
        <f t="shared" si="1"/>
        <v>17</v>
      </c>
    </row>
    <row r="34" spans="1:13" ht="27" customHeight="1">
      <c r="A34" s="118" t="s">
        <v>39</v>
      </c>
      <c r="B34" s="163"/>
      <c r="C34" s="165"/>
      <c r="D34" s="3">
        <v>45</v>
      </c>
      <c r="E34" s="77"/>
      <c r="F34" s="77"/>
      <c r="G34" s="11"/>
      <c r="H34" s="11"/>
      <c r="I34" s="5">
        <v>1</v>
      </c>
      <c r="J34" s="6">
        <v>0</v>
      </c>
      <c r="K34" s="71">
        <f t="shared" si="4"/>
        <v>1</v>
      </c>
      <c r="L34" s="71">
        <f t="shared" si="4"/>
        <v>0</v>
      </c>
      <c r="M34" s="7">
        <f t="shared" si="1"/>
        <v>1</v>
      </c>
    </row>
    <row r="35" spans="1:13" ht="25.5" customHeight="1">
      <c r="A35" s="118" t="s">
        <v>30</v>
      </c>
      <c r="B35" s="163"/>
      <c r="C35" s="166"/>
      <c r="D35" s="3">
        <v>45</v>
      </c>
      <c r="E35" s="78"/>
      <c r="F35" s="77"/>
      <c r="G35" s="11"/>
      <c r="H35" s="11"/>
      <c r="I35" s="5">
        <v>4</v>
      </c>
      <c r="J35" s="6">
        <v>7</v>
      </c>
      <c r="K35" s="71">
        <f t="shared" si="4"/>
        <v>4</v>
      </c>
      <c r="L35" s="71">
        <f t="shared" si="4"/>
        <v>7</v>
      </c>
      <c r="M35" s="7">
        <f t="shared" si="1"/>
        <v>11</v>
      </c>
    </row>
    <row r="36" spans="1:13" ht="25.5" customHeight="1">
      <c r="A36" s="118" t="s">
        <v>31</v>
      </c>
      <c r="B36" s="163"/>
      <c r="C36" s="126" t="s">
        <v>13</v>
      </c>
      <c r="D36" s="2">
        <v>47</v>
      </c>
      <c r="E36" s="14"/>
      <c r="F36" s="15"/>
      <c r="G36" s="16"/>
      <c r="H36" s="16"/>
      <c r="I36" s="1">
        <v>22</v>
      </c>
      <c r="J36" s="1">
        <v>14</v>
      </c>
      <c r="K36" s="71">
        <f t="shared" si="4"/>
        <v>22</v>
      </c>
      <c r="L36" s="71">
        <f t="shared" si="4"/>
        <v>14</v>
      </c>
      <c r="M36" s="7">
        <f t="shared" si="1"/>
        <v>36</v>
      </c>
    </row>
    <row r="37" spans="1:13" ht="25.5" customHeight="1">
      <c r="A37" s="118" t="s">
        <v>32</v>
      </c>
      <c r="B37" s="163"/>
      <c r="C37" s="127"/>
      <c r="D37" s="2">
        <v>47</v>
      </c>
      <c r="E37" s="14"/>
      <c r="F37" s="15"/>
      <c r="G37" s="16"/>
      <c r="H37" s="16"/>
      <c r="I37" s="24">
        <v>22</v>
      </c>
      <c r="J37" s="24">
        <v>14</v>
      </c>
      <c r="K37" s="7">
        <f t="shared" si="4"/>
        <v>22</v>
      </c>
      <c r="L37" s="7">
        <f t="shared" si="4"/>
        <v>14</v>
      </c>
      <c r="M37" s="7">
        <f t="shared" si="1"/>
        <v>36</v>
      </c>
    </row>
    <row r="38" spans="1:13" ht="25.5" customHeight="1">
      <c r="A38" s="118" t="s">
        <v>33</v>
      </c>
      <c r="B38" s="163"/>
      <c r="C38" s="127"/>
      <c r="D38" s="2">
        <v>47</v>
      </c>
      <c r="E38" s="77"/>
      <c r="F38" s="15"/>
      <c r="G38" s="16"/>
      <c r="H38" s="16"/>
      <c r="I38" s="24">
        <v>1</v>
      </c>
      <c r="J38" s="24">
        <v>10</v>
      </c>
      <c r="K38" s="7">
        <f t="shared" si="4"/>
        <v>1</v>
      </c>
      <c r="L38" s="7">
        <f t="shared" si="4"/>
        <v>10</v>
      </c>
      <c r="M38" s="7">
        <f t="shared" si="1"/>
        <v>11</v>
      </c>
    </row>
    <row r="39" spans="1:13" ht="27" customHeight="1">
      <c r="A39" s="118" t="s">
        <v>38</v>
      </c>
      <c r="B39" s="163"/>
      <c r="C39" s="127"/>
      <c r="D39" s="2">
        <v>47</v>
      </c>
      <c r="E39" s="77"/>
      <c r="F39" s="15"/>
      <c r="G39" s="16"/>
      <c r="H39" s="16"/>
      <c r="I39" s="24">
        <v>1</v>
      </c>
      <c r="J39" s="24">
        <v>13</v>
      </c>
      <c r="K39" s="7">
        <f t="shared" si="4"/>
        <v>1</v>
      </c>
      <c r="L39" s="7">
        <f t="shared" si="4"/>
        <v>13</v>
      </c>
      <c r="M39" s="7">
        <f t="shared" si="1"/>
        <v>14</v>
      </c>
    </row>
    <row r="40" spans="1:13" ht="33.75" customHeight="1" thickBot="1">
      <c r="A40" s="118" t="s">
        <v>34</v>
      </c>
      <c r="B40" s="164"/>
      <c r="C40" s="128"/>
      <c r="D40" s="2">
        <v>47</v>
      </c>
      <c r="E40" s="77"/>
      <c r="F40" s="15"/>
      <c r="G40" s="16"/>
      <c r="H40" s="16"/>
      <c r="I40" s="24">
        <v>5</v>
      </c>
      <c r="J40" s="24">
        <v>7</v>
      </c>
      <c r="K40" s="7">
        <f t="shared" si="4"/>
        <v>5</v>
      </c>
      <c r="L40" s="7">
        <f t="shared" si="4"/>
        <v>7</v>
      </c>
      <c r="M40" s="7">
        <f t="shared" si="1"/>
        <v>12</v>
      </c>
    </row>
    <row r="41" spans="1:13" ht="30.75" customHeight="1" thickBot="1" thickTop="1">
      <c r="A41" s="152" t="s">
        <v>15</v>
      </c>
      <c r="B41" s="153"/>
      <c r="C41" s="153"/>
      <c r="D41" s="154"/>
      <c r="E41" s="153"/>
      <c r="F41" s="153"/>
      <c r="G41" s="153"/>
      <c r="H41" s="153"/>
      <c r="I41" s="153"/>
      <c r="J41" s="153"/>
      <c r="K41" s="83">
        <f>SUM(K7:K40)</f>
        <v>298</v>
      </c>
      <c r="L41" s="83">
        <f>SUM(L7:L40)</f>
        <v>517</v>
      </c>
      <c r="M41" s="88">
        <f>SUM(M7:M40)</f>
        <v>815</v>
      </c>
    </row>
    <row r="42" spans="1:13" ht="28.5" customHeight="1" thickBot="1" thickTop="1">
      <c r="A42" s="147" t="s">
        <v>18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9"/>
    </row>
    <row r="43" spans="1:13" ht="25.5" customHeight="1" thickBot="1">
      <c r="A43" s="150" t="s">
        <v>19</v>
      </c>
      <c r="B43" s="151"/>
      <c r="C43" s="151"/>
      <c r="D43" s="151"/>
      <c r="E43" s="151"/>
      <c r="F43" s="151"/>
      <c r="G43" s="151"/>
      <c r="H43" s="151"/>
      <c r="I43" s="151"/>
      <c r="J43" s="151"/>
      <c r="K43" s="27">
        <f>SUM(K7:K22)</f>
        <v>113</v>
      </c>
      <c r="L43" s="27">
        <f>SUM(L7:L22)</f>
        <v>236</v>
      </c>
      <c r="M43" s="89">
        <f>SUM(M7:M22)</f>
        <v>349</v>
      </c>
    </row>
    <row r="44" spans="1:13" ht="24.75" customHeight="1" thickBot="1">
      <c r="A44" s="140" t="s">
        <v>21</v>
      </c>
      <c r="B44" s="141"/>
      <c r="C44" s="141"/>
      <c r="D44" s="141"/>
      <c r="E44" s="141"/>
      <c r="F44" s="141"/>
      <c r="G44" s="141"/>
      <c r="H44" s="141"/>
      <c r="I44" s="141"/>
      <c r="J44" s="141"/>
      <c r="K44" s="28">
        <f>SUM(K30:K40)</f>
        <v>106</v>
      </c>
      <c r="L44" s="28">
        <f>SUM(L30:L40)</f>
        <v>110</v>
      </c>
      <c r="M44" s="90">
        <f>SUM(M30:M40)</f>
        <v>216</v>
      </c>
    </row>
    <row r="45" spans="1:13" ht="24.75" customHeight="1" thickBot="1">
      <c r="A45" s="138" t="s">
        <v>20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23">
        <f>SUM(K23:K29)</f>
        <v>79</v>
      </c>
      <c r="L45" s="123">
        <f>SUM(L23:L29)</f>
        <v>171</v>
      </c>
      <c r="M45" s="124">
        <f>SUM(M23:M29)</f>
        <v>250</v>
      </c>
    </row>
    <row r="46" spans="1:13" ht="27.75" customHeight="1" thickBot="1">
      <c r="A46" s="136" t="s">
        <v>22</v>
      </c>
      <c r="B46" s="137"/>
      <c r="C46" s="137"/>
      <c r="D46" s="137"/>
      <c r="E46" s="137"/>
      <c r="F46" s="137"/>
      <c r="G46" s="137"/>
      <c r="H46" s="137"/>
      <c r="I46" s="137"/>
      <c r="J46" s="137"/>
      <c r="K46" s="29">
        <f>SUM(K36:K40)</f>
        <v>51</v>
      </c>
      <c r="L46" s="29">
        <f>SUM(L36:L40)</f>
        <v>58</v>
      </c>
      <c r="M46" s="91">
        <f>SUM(M36:M40)</f>
        <v>109</v>
      </c>
    </row>
    <row r="47" spans="1:13" ht="27" customHeight="1" thickBot="1">
      <c r="A47" s="136" t="s">
        <v>23</v>
      </c>
      <c r="B47" s="137"/>
      <c r="C47" s="137"/>
      <c r="D47" s="137"/>
      <c r="E47" s="137"/>
      <c r="F47" s="137"/>
      <c r="G47" s="137"/>
      <c r="H47" s="137"/>
      <c r="I47" s="137"/>
      <c r="J47" s="137"/>
      <c r="K47" s="29">
        <f>SUM(K16:K22,K26:K29)</f>
        <v>121</v>
      </c>
      <c r="L47" s="29">
        <f>SUM(L16:L22,L26:L29)</f>
        <v>200</v>
      </c>
      <c r="M47" s="91">
        <f>SUM(M16:M22,M26:M29)</f>
        <v>321</v>
      </c>
    </row>
    <row r="48" spans="1:13" ht="29.25" customHeight="1" thickBot="1">
      <c r="A48" s="136" t="s">
        <v>24</v>
      </c>
      <c r="B48" s="137"/>
      <c r="C48" s="137"/>
      <c r="D48" s="137"/>
      <c r="E48" s="137"/>
      <c r="F48" s="137"/>
      <c r="G48" s="137"/>
      <c r="H48" s="137"/>
      <c r="I48" s="137"/>
      <c r="J48" s="137"/>
      <c r="K48" s="29">
        <f>SUM(K7:K15,K30:K35,K23:K25)</f>
        <v>126</v>
      </c>
      <c r="L48" s="29">
        <f>SUM(L7:L15,L30:L35,L23:L25)</f>
        <v>259</v>
      </c>
      <c r="M48" s="91">
        <f>SUM(M7:M15,M30:M35,M23:M25)</f>
        <v>385</v>
      </c>
    </row>
  </sheetData>
  <sheetProtection/>
  <mergeCells count="29">
    <mergeCell ref="A1:M1"/>
    <mergeCell ref="I4:J4"/>
    <mergeCell ref="K4:M4"/>
    <mergeCell ref="K5:L5"/>
    <mergeCell ref="E4:F4"/>
    <mergeCell ref="G4:H4"/>
    <mergeCell ref="D4:D5"/>
    <mergeCell ref="B4:C4"/>
    <mergeCell ref="B5:C5"/>
    <mergeCell ref="A2:M2"/>
    <mergeCell ref="A3:M3"/>
    <mergeCell ref="E6:J6"/>
    <mergeCell ref="A42:M42"/>
    <mergeCell ref="A43:J43"/>
    <mergeCell ref="A41:J41"/>
    <mergeCell ref="B7:B22"/>
    <mergeCell ref="C7:C15"/>
    <mergeCell ref="C16:C22"/>
    <mergeCell ref="B30:B40"/>
    <mergeCell ref="C30:C35"/>
    <mergeCell ref="C36:C40"/>
    <mergeCell ref="B23:B29"/>
    <mergeCell ref="C23:C25"/>
    <mergeCell ref="C26:C29"/>
    <mergeCell ref="A48:J48"/>
    <mergeCell ref="A45:J45"/>
    <mergeCell ref="A44:J44"/>
    <mergeCell ref="A46:J46"/>
    <mergeCell ref="A47:J47"/>
  </mergeCells>
  <printOptions/>
  <pageMargins left="0.75" right="0.75" top="1" bottom="1" header="0.5" footer="0.5"/>
  <pageSetup horizontalDpi="1200" verticalDpi="1200" orientation="landscape" paperSize="9" scale="60" r:id="rId1"/>
  <headerFooter alignWithMargins="0">
    <oddFooter>&amp;C&amp;A&amp;RΣελίδα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="70" zoomScaleNormal="70" zoomScalePageLayoutView="0" workbookViewId="0" topLeftCell="A1">
      <selection activeCell="R12" sqref="R12"/>
    </sheetView>
  </sheetViews>
  <sheetFormatPr defaultColWidth="9.140625" defaultRowHeight="12.75"/>
  <cols>
    <col min="1" max="1" width="71.140625" style="23" customWidth="1"/>
    <col min="2" max="2" width="9.28125" style="23" customWidth="1"/>
    <col min="3" max="3" width="10.140625" style="23" customWidth="1"/>
    <col min="4" max="4" width="17.140625" style="23" customWidth="1"/>
    <col min="5" max="10" width="9.140625" style="23" customWidth="1"/>
    <col min="11" max="11" width="10.140625" style="23" customWidth="1"/>
    <col min="12" max="12" width="11.7109375" style="23" customWidth="1"/>
    <col min="13" max="13" width="11.421875" style="23" customWidth="1"/>
    <col min="14" max="14" width="9.140625" style="23" hidden="1" customWidth="1"/>
    <col min="15" max="16384" width="9.140625" style="23" customWidth="1"/>
  </cols>
  <sheetData>
    <row r="1" spans="1:14" s="101" customFormat="1" ht="33.75" customHeight="1">
      <c r="A1" s="167" t="s">
        <v>115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45"/>
    </row>
    <row r="2" spans="1:14" s="102" customFormat="1" ht="30" customHeight="1">
      <c r="A2" s="184" t="s">
        <v>96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46"/>
    </row>
    <row r="3" spans="1:14" s="101" customFormat="1" ht="25.5" customHeight="1">
      <c r="A3" s="189" t="s">
        <v>118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45"/>
    </row>
    <row r="4" spans="1:14" ht="44.25" customHeight="1">
      <c r="A4" s="52" t="s">
        <v>90</v>
      </c>
      <c r="B4" s="239" t="s">
        <v>119</v>
      </c>
      <c r="C4" s="198"/>
      <c r="D4" s="193"/>
      <c r="E4" s="176" t="s">
        <v>0</v>
      </c>
      <c r="F4" s="186"/>
      <c r="G4" s="178" t="s">
        <v>1</v>
      </c>
      <c r="H4" s="187"/>
      <c r="I4" s="169" t="s">
        <v>2</v>
      </c>
      <c r="J4" s="188"/>
      <c r="K4" s="195"/>
      <c r="L4" s="196"/>
      <c r="M4" s="197"/>
      <c r="N4" s="1"/>
    </row>
    <row r="5" spans="1:14" s="103" customFormat="1" ht="57.75" customHeight="1">
      <c r="A5" s="93" t="s">
        <v>91</v>
      </c>
      <c r="B5" s="198">
        <v>14</v>
      </c>
      <c r="C5" s="198"/>
      <c r="D5" s="194"/>
      <c r="E5" s="44" t="s">
        <v>4</v>
      </c>
      <c r="F5" s="43" t="s">
        <v>5</v>
      </c>
      <c r="G5" s="42" t="s">
        <v>4</v>
      </c>
      <c r="H5" s="41" t="s">
        <v>5</v>
      </c>
      <c r="I5" s="40" t="s">
        <v>4</v>
      </c>
      <c r="J5" s="39" t="s">
        <v>5</v>
      </c>
      <c r="K5" s="191" t="s">
        <v>6</v>
      </c>
      <c r="L5" s="192"/>
      <c r="M5" s="38"/>
      <c r="N5" s="37"/>
    </row>
    <row r="6" spans="1:14" s="104" customFormat="1" ht="64.5" customHeight="1">
      <c r="A6" s="94" t="s">
        <v>7</v>
      </c>
      <c r="B6" s="95" t="s">
        <v>8</v>
      </c>
      <c r="C6" s="96" t="s">
        <v>3</v>
      </c>
      <c r="D6" s="35" t="s">
        <v>68</v>
      </c>
      <c r="E6" s="145" t="s">
        <v>67</v>
      </c>
      <c r="F6" s="146"/>
      <c r="G6" s="146"/>
      <c r="H6" s="146"/>
      <c r="I6" s="146"/>
      <c r="J6" s="146"/>
      <c r="K6" s="34" t="s">
        <v>4</v>
      </c>
      <c r="L6" s="34" t="s">
        <v>66</v>
      </c>
      <c r="M6" s="191" t="s">
        <v>6</v>
      </c>
      <c r="N6" s="192"/>
    </row>
    <row r="7" spans="1:14" s="104" customFormat="1" ht="25.5" customHeight="1">
      <c r="A7" s="32" t="s">
        <v>84</v>
      </c>
      <c r="B7" s="202" t="s">
        <v>9</v>
      </c>
      <c r="C7" s="199" t="s">
        <v>13</v>
      </c>
      <c r="D7" s="3">
        <v>38</v>
      </c>
      <c r="E7" s="4">
        <v>23</v>
      </c>
      <c r="F7" s="4">
        <v>3</v>
      </c>
      <c r="G7" s="11"/>
      <c r="H7" s="11"/>
      <c r="I7" s="12"/>
      <c r="J7" s="13"/>
      <c r="K7" s="7">
        <f>SUM(E7)</f>
        <v>23</v>
      </c>
      <c r="L7" s="7">
        <f>SUM(F7)</f>
        <v>3</v>
      </c>
      <c r="M7" s="7">
        <f>SUM(K7,L7)</f>
        <v>26</v>
      </c>
      <c r="N7" s="33"/>
    </row>
    <row r="8" spans="1:14" s="104" customFormat="1" ht="23.25" customHeight="1">
      <c r="A8" s="32" t="s">
        <v>85</v>
      </c>
      <c r="B8" s="203"/>
      <c r="C8" s="199"/>
      <c r="D8" s="3">
        <v>38</v>
      </c>
      <c r="E8" s="4">
        <v>20</v>
      </c>
      <c r="F8" s="4">
        <v>7</v>
      </c>
      <c r="G8" s="11"/>
      <c r="H8" s="11"/>
      <c r="I8" s="12"/>
      <c r="J8" s="13"/>
      <c r="K8" s="7">
        <f aca="true" t="shared" si="0" ref="K8:L22">SUM(E8)</f>
        <v>20</v>
      </c>
      <c r="L8" s="7">
        <f t="shared" si="0"/>
        <v>7</v>
      </c>
      <c r="M8" s="7">
        <f>SUM(K8,L8)</f>
        <v>27</v>
      </c>
      <c r="N8" s="33"/>
    </row>
    <row r="9" spans="1:14" s="104" customFormat="1" ht="27.75" customHeight="1">
      <c r="A9" s="32" t="s">
        <v>65</v>
      </c>
      <c r="B9" s="203"/>
      <c r="C9" s="199"/>
      <c r="D9" s="3">
        <v>38</v>
      </c>
      <c r="E9" s="4">
        <v>7</v>
      </c>
      <c r="F9" s="4">
        <v>3</v>
      </c>
      <c r="G9" s="11"/>
      <c r="H9" s="11"/>
      <c r="I9" s="12"/>
      <c r="J9" s="13"/>
      <c r="K9" s="7">
        <f t="shared" si="0"/>
        <v>7</v>
      </c>
      <c r="L9" s="7">
        <f t="shared" si="0"/>
        <v>3</v>
      </c>
      <c r="M9" s="7">
        <f>SUM(K9,L9)</f>
        <v>10</v>
      </c>
      <c r="N9" s="33"/>
    </row>
    <row r="10" spans="1:14" s="104" customFormat="1" ht="34.5" customHeight="1">
      <c r="A10" s="31" t="s">
        <v>69</v>
      </c>
      <c r="B10" s="203"/>
      <c r="C10" s="199"/>
      <c r="D10" s="3">
        <v>38</v>
      </c>
      <c r="E10" s="4">
        <v>13</v>
      </c>
      <c r="F10" s="4">
        <v>2</v>
      </c>
      <c r="G10" s="11"/>
      <c r="H10" s="11"/>
      <c r="I10" s="12"/>
      <c r="J10" s="13"/>
      <c r="K10" s="7">
        <f>SUM(E10)</f>
        <v>13</v>
      </c>
      <c r="L10" s="7">
        <f>SUM(F10)</f>
        <v>2</v>
      </c>
      <c r="M10" s="7">
        <f>SUM(K10,L10)</f>
        <v>15</v>
      </c>
      <c r="N10" s="33"/>
    </row>
    <row r="11" spans="1:14" s="104" customFormat="1" ht="34.5" customHeight="1">
      <c r="A11" s="32" t="s">
        <v>64</v>
      </c>
      <c r="B11" s="203"/>
      <c r="C11" s="199"/>
      <c r="D11" s="3">
        <v>38</v>
      </c>
      <c r="E11" s="4">
        <v>5</v>
      </c>
      <c r="F11" s="4">
        <v>4</v>
      </c>
      <c r="G11" s="11"/>
      <c r="H11" s="11"/>
      <c r="I11" s="12"/>
      <c r="J11" s="13"/>
      <c r="K11" s="7">
        <f>SUM(E11)</f>
        <v>5</v>
      </c>
      <c r="L11" s="7">
        <f>SUM(F11)</f>
        <v>4</v>
      </c>
      <c r="M11" s="7">
        <f>SUM(K11,L11)</f>
        <v>9</v>
      </c>
      <c r="N11" s="33"/>
    </row>
    <row r="12" spans="1:14" s="104" customFormat="1" ht="38.25" customHeight="1">
      <c r="A12" s="31" t="s">
        <v>98</v>
      </c>
      <c r="B12" s="203"/>
      <c r="C12" s="223" t="s">
        <v>49</v>
      </c>
      <c r="D12" s="3">
        <v>36</v>
      </c>
      <c r="E12" s="8">
        <v>0</v>
      </c>
      <c r="F12" s="4">
        <v>14</v>
      </c>
      <c r="G12" s="11"/>
      <c r="H12" s="11"/>
      <c r="I12" s="12"/>
      <c r="J12" s="13"/>
      <c r="K12" s="7">
        <f t="shared" si="0"/>
        <v>0</v>
      </c>
      <c r="L12" s="7">
        <f t="shared" si="0"/>
        <v>14</v>
      </c>
      <c r="M12" s="7">
        <f aca="true" t="shared" si="1" ref="M12:M41">SUM(K12,L12)</f>
        <v>14</v>
      </c>
      <c r="N12" s="33"/>
    </row>
    <row r="13" spans="1:14" s="104" customFormat="1" ht="32.25" customHeight="1">
      <c r="A13" s="31" t="s">
        <v>99</v>
      </c>
      <c r="B13" s="203"/>
      <c r="C13" s="224"/>
      <c r="D13" s="3">
        <v>36</v>
      </c>
      <c r="E13" s="8">
        <v>6</v>
      </c>
      <c r="F13" s="4">
        <v>12</v>
      </c>
      <c r="G13" s="11"/>
      <c r="H13" s="11"/>
      <c r="I13" s="12"/>
      <c r="J13" s="13"/>
      <c r="K13" s="7">
        <f t="shared" si="0"/>
        <v>6</v>
      </c>
      <c r="L13" s="7">
        <f t="shared" si="0"/>
        <v>12</v>
      </c>
      <c r="M13" s="7">
        <f t="shared" si="1"/>
        <v>18</v>
      </c>
      <c r="N13" s="33"/>
    </row>
    <row r="14" spans="1:14" s="104" customFormat="1" ht="46.5" customHeight="1">
      <c r="A14" s="32" t="s">
        <v>100</v>
      </c>
      <c r="B14" s="203"/>
      <c r="C14" s="224"/>
      <c r="D14" s="3">
        <v>36</v>
      </c>
      <c r="E14" s="8">
        <v>5</v>
      </c>
      <c r="F14" s="4">
        <v>7</v>
      </c>
      <c r="G14" s="11"/>
      <c r="H14" s="11"/>
      <c r="I14" s="12"/>
      <c r="J14" s="13"/>
      <c r="K14" s="7">
        <f t="shared" si="0"/>
        <v>5</v>
      </c>
      <c r="L14" s="7">
        <f t="shared" si="0"/>
        <v>7</v>
      </c>
      <c r="M14" s="7">
        <f t="shared" si="1"/>
        <v>12</v>
      </c>
      <c r="N14" s="33"/>
    </row>
    <row r="15" spans="1:14" s="104" customFormat="1" ht="32.25" customHeight="1">
      <c r="A15" s="32" t="s">
        <v>63</v>
      </c>
      <c r="B15" s="203"/>
      <c r="C15" s="225"/>
      <c r="D15" s="3">
        <v>36</v>
      </c>
      <c r="E15" s="8">
        <v>9</v>
      </c>
      <c r="F15" s="4">
        <v>9</v>
      </c>
      <c r="G15" s="11"/>
      <c r="H15" s="11"/>
      <c r="I15" s="12"/>
      <c r="J15" s="13"/>
      <c r="K15" s="7">
        <f>SUM(E15)</f>
        <v>9</v>
      </c>
      <c r="L15" s="7">
        <f>SUM(F15)</f>
        <v>9</v>
      </c>
      <c r="M15" s="7">
        <f t="shared" si="1"/>
        <v>18</v>
      </c>
      <c r="N15" s="33"/>
    </row>
    <row r="16" spans="1:14" s="104" customFormat="1" ht="23.25" customHeight="1">
      <c r="A16" s="32" t="s">
        <v>62</v>
      </c>
      <c r="B16" s="203"/>
      <c r="C16" s="205" t="s">
        <v>101</v>
      </c>
      <c r="D16" s="3">
        <v>28</v>
      </c>
      <c r="E16" s="8">
        <v>4</v>
      </c>
      <c r="F16" s="4">
        <v>14</v>
      </c>
      <c r="G16" s="11"/>
      <c r="H16" s="11"/>
      <c r="I16" s="12"/>
      <c r="J16" s="13"/>
      <c r="K16" s="7">
        <f t="shared" si="0"/>
        <v>4</v>
      </c>
      <c r="L16" s="7">
        <f t="shared" si="0"/>
        <v>14</v>
      </c>
      <c r="M16" s="7">
        <f t="shared" si="1"/>
        <v>18</v>
      </c>
      <c r="N16" s="33"/>
    </row>
    <row r="17" spans="1:14" s="104" customFormat="1" ht="42" customHeight="1">
      <c r="A17" s="97" t="s">
        <v>102</v>
      </c>
      <c r="B17" s="203"/>
      <c r="C17" s="206"/>
      <c r="D17" s="3">
        <v>28</v>
      </c>
      <c r="E17" s="8">
        <v>3</v>
      </c>
      <c r="F17" s="4">
        <v>7</v>
      </c>
      <c r="G17" s="11"/>
      <c r="H17" s="11"/>
      <c r="I17" s="12"/>
      <c r="J17" s="13"/>
      <c r="K17" s="7">
        <f t="shared" si="0"/>
        <v>3</v>
      </c>
      <c r="L17" s="7">
        <f t="shared" si="0"/>
        <v>7</v>
      </c>
      <c r="M17" s="7">
        <f t="shared" si="1"/>
        <v>10</v>
      </c>
      <c r="N17" s="33"/>
    </row>
    <row r="18" spans="1:14" s="104" customFormat="1" ht="42" customHeight="1">
      <c r="A18" s="120" t="s">
        <v>103</v>
      </c>
      <c r="B18" s="203"/>
      <c r="C18" s="207"/>
      <c r="D18" s="3">
        <v>28</v>
      </c>
      <c r="E18" s="8">
        <v>0</v>
      </c>
      <c r="F18" s="4">
        <v>5</v>
      </c>
      <c r="G18" s="11"/>
      <c r="H18" s="11"/>
      <c r="I18" s="12"/>
      <c r="J18" s="13"/>
      <c r="K18" s="7">
        <f t="shared" si="0"/>
        <v>0</v>
      </c>
      <c r="L18" s="7">
        <f t="shared" si="0"/>
        <v>5</v>
      </c>
      <c r="M18" s="7">
        <f t="shared" si="1"/>
        <v>5</v>
      </c>
      <c r="N18" s="33"/>
    </row>
    <row r="19" spans="1:14" s="104" customFormat="1" ht="21.75" customHeight="1">
      <c r="A19" s="31" t="s">
        <v>61</v>
      </c>
      <c r="B19" s="203"/>
      <c r="C19" s="54" t="s">
        <v>47</v>
      </c>
      <c r="D19" s="3">
        <v>33</v>
      </c>
      <c r="E19" s="8">
        <v>12</v>
      </c>
      <c r="F19" s="4">
        <v>11</v>
      </c>
      <c r="G19" s="11"/>
      <c r="H19" s="11"/>
      <c r="I19" s="12"/>
      <c r="J19" s="13"/>
      <c r="K19" s="7">
        <f t="shared" si="0"/>
        <v>12</v>
      </c>
      <c r="L19" s="7">
        <f t="shared" si="0"/>
        <v>11</v>
      </c>
      <c r="M19" s="7">
        <f t="shared" si="1"/>
        <v>23</v>
      </c>
      <c r="N19" s="33"/>
    </row>
    <row r="20" spans="1:14" s="104" customFormat="1" ht="45" customHeight="1">
      <c r="A20" s="31" t="s">
        <v>104</v>
      </c>
      <c r="B20" s="203"/>
      <c r="C20" s="205" t="s">
        <v>94</v>
      </c>
      <c r="D20" s="3">
        <v>29</v>
      </c>
      <c r="E20" s="4">
        <v>5</v>
      </c>
      <c r="F20" s="4">
        <v>11</v>
      </c>
      <c r="G20" s="11"/>
      <c r="H20" s="11"/>
      <c r="I20" s="12"/>
      <c r="J20" s="13"/>
      <c r="K20" s="7">
        <f t="shared" si="0"/>
        <v>5</v>
      </c>
      <c r="L20" s="7">
        <f t="shared" si="0"/>
        <v>11</v>
      </c>
      <c r="M20" s="7">
        <f t="shared" si="1"/>
        <v>16</v>
      </c>
      <c r="N20" s="33"/>
    </row>
    <row r="21" spans="1:14" s="104" customFormat="1" ht="30.75" customHeight="1">
      <c r="A21" s="31" t="s">
        <v>105</v>
      </c>
      <c r="B21" s="203"/>
      <c r="C21" s="206"/>
      <c r="D21" s="3">
        <v>29</v>
      </c>
      <c r="E21" s="4">
        <v>0</v>
      </c>
      <c r="F21" s="4">
        <v>2</v>
      </c>
      <c r="G21" s="11"/>
      <c r="H21" s="11"/>
      <c r="I21" s="12"/>
      <c r="J21" s="13"/>
      <c r="K21" s="7">
        <f t="shared" si="0"/>
        <v>0</v>
      </c>
      <c r="L21" s="7">
        <f t="shared" si="0"/>
        <v>2</v>
      </c>
      <c r="M21" s="7">
        <f t="shared" si="1"/>
        <v>2</v>
      </c>
      <c r="N21" s="33"/>
    </row>
    <row r="22" spans="1:14" s="104" customFormat="1" ht="30.75" customHeight="1">
      <c r="A22" s="31" t="s">
        <v>106</v>
      </c>
      <c r="B22" s="204"/>
      <c r="C22" s="207"/>
      <c r="D22" s="3">
        <v>29</v>
      </c>
      <c r="E22" s="4">
        <v>4</v>
      </c>
      <c r="F22" s="4">
        <v>11</v>
      </c>
      <c r="G22" s="11"/>
      <c r="H22" s="11"/>
      <c r="I22" s="12"/>
      <c r="J22" s="13"/>
      <c r="K22" s="7">
        <f t="shared" si="0"/>
        <v>4</v>
      </c>
      <c r="L22" s="7">
        <f t="shared" si="0"/>
        <v>11</v>
      </c>
      <c r="M22" s="7">
        <f t="shared" si="1"/>
        <v>15</v>
      </c>
      <c r="N22" s="33"/>
    </row>
    <row r="23" spans="1:14" s="104" customFormat="1" ht="25.5" customHeight="1">
      <c r="A23" s="32" t="s">
        <v>60</v>
      </c>
      <c r="B23" s="211" t="s">
        <v>14</v>
      </c>
      <c r="C23" s="220" t="s">
        <v>13</v>
      </c>
      <c r="D23" s="3">
        <v>38</v>
      </c>
      <c r="E23" s="26"/>
      <c r="F23" s="11"/>
      <c r="G23" s="4">
        <v>7</v>
      </c>
      <c r="H23" s="4">
        <v>20</v>
      </c>
      <c r="I23" s="12"/>
      <c r="J23" s="13"/>
      <c r="K23" s="7">
        <f aca="true" t="shared" si="2" ref="K23:L33">SUM(G23)</f>
        <v>7</v>
      </c>
      <c r="L23" s="7">
        <f t="shared" si="2"/>
        <v>20</v>
      </c>
      <c r="M23" s="7">
        <f t="shared" si="1"/>
        <v>27</v>
      </c>
      <c r="N23" s="33"/>
    </row>
    <row r="24" spans="1:14" ht="33" customHeight="1">
      <c r="A24" s="31" t="s">
        <v>59</v>
      </c>
      <c r="B24" s="212"/>
      <c r="C24" s="220"/>
      <c r="D24" s="1">
        <v>38</v>
      </c>
      <c r="E24" s="16"/>
      <c r="F24" s="16"/>
      <c r="G24" s="1">
        <v>8</v>
      </c>
      <c r="H24" s="1">
        <v>11</v>
      </c>
      <c r="I24" s="16"/>
      <c r="J24" s="16"/>
      <c r="K24" s="7">
        <f t="shared" si="2"/>
        <v>8</v>
      </c>
      <c r="L24" s="7">
        <f t="shared" si="2"/>
        <v>11</v>
      </c>
      <c r="M24" s="7">
        <f t="shared" si="1"/>
        <v>19</v>
      </c>
      <c r="N24" s="1"/>
    </row>
    <row r="25" spans="1:14" ht="25.5" customHeight="1">
      <c r="A25" s="31" t="s">
        <v>107</v>
      </c>
      <c r="B25" s="212"/>
      <c r="C25" s="221" t="s">
        <v>49</v>
      </c>
      <c r="D25" s="1">
        <v>36</v>
      </c>
      <c r="E25" s="16"/>
      <c r="F25" s="16"/>
      <c r="G25" s="1">
        <v>5</v>
      </c>
      <c r="H25" s="1">
        <v>21</v>
      </c>
      <c r="I25" s="16"/>
      <c r="J25" s="16"/>
      <c r="K25" s="7">
        <f>SUM(G25)</f>
        <v>5</v>
      </c>
      <c r="L25" s="7">
        <f>SUM(H25)</f>
        <v>21</v>
      </c>
      <c r="M25" s="7">
        <f>SUM(K25,L25)</f>
        <v>26</v>
      </c>
      <c r="N25" s="1"/>
    </row>
    <row r="26" spans="1:14" ht="25.5" customHeight="1">
      <c r="A26" s="32" t="s">
        <v>86</v>
      </c>
      <c r="B26" s="212"/>
      <c r="C26" s="221"/>
      <c r="D26" s="1">
        <v>36</v>
      </c>
      <c r="E26" s="16"/>
      <c r="F26" s="16"/>
      <c r="G26" s="1">
        <v>7</v>
      </c>
      <c r="H26" s="1">
        <v>17</v>
      </c>
      <c r="I26" s="16"/>
      <c r="J26" s="16"/>
      <c r="K26" s="7">
        <f t="shared" si="2"/>
        <v>7</v>
      </c>
      <c r="L26" s="7">
        <f t="shared" si="2"/>
        <v>17</v>
      </c>
      <c r="M26" s="7">
        <f t="shared" si="1"/>
        <v>24</v>
      </c>
      <c r="N26" s="1"/>
    </row>
    <row r="27" spans="1:14" ht="25.5" customHeight="1">
      <c r="A27" s="32" t="s">
        <v>58</v>
      </c>
      <c r="B27" s="212"/>
      <c r="C27" s="221"/>
      <c r="D27" s="1">
        <v>36</v>
      </c>
      <c r="E27" s="16"/>
      <c r="F27" s="16"/>
      <c r="G27" s="1">
        <v>3</v>
      </c>
      <c r="H27" s="1">
        <v>8</v>
      </c>
      <c r="I27" s="16"/>
      <c r="J27" s="16"/>
      <c r="K27" s="7">
        <f t="shared" si="2"/>
        <v>3</v>
      </c>
      <c r="L27" s="7">
        <f t="shared" si="2"/>
        <v>8</v>
      </c>
      <c r="M27" s="7">
        <f t="shared" si="1"/>
        <v>11</v>
      </c>
      <c r="N27" s="1"/>
    </row>
    <row r="28" spans="1:17" ht="25.5" customHeight="1">
      <c r="A28" s="31" t="s">
        <v>57</v>
      </c>
      <c r="B28" s="212"/>
      <c r="C28" s="222" t="s">
        <v>101</v>
      </c>
      <c r="D28" s="1">
        <v>12</v>
      </c>
      <c r="E28" s="16"/>
      <c r="F28" s="16"/>
      <c r="G28" s="1">
        <v>6</v>
      </c>
      <c r="H28" s="1">
        <v>2</v>
      </c>
      <c r="I28" s="16"/>
      <c r="J28" s="16"/>
      <c r="K28" s="7">
        <f t="shared" si="2"/>
        <v>6</v>
      </c>
      <c r="L28" s="7">
        <f t="shared" si="2"/>
        <v>2</v>
      </c>
      <c r="M28" s="7">
        <f t="shared" si="1"/>
        <v>8</v>
      </c>
      <c r="N28" s="1"/>
      <c r="Q28" s="105"/>
    </row>
    <row r="29" spans="1:14" ht="25.5" customHeight="1">
      <c r="A29" s="32" t="s">
        <v>56</v>
      </c>
      <c r="B29" s="212"/>
      <c r="C29" s="222"/>
      <c r="D29" s="1">
        <v>12</v>
      </c>
      <c r="E29" s="16"/>
      <c r="F29" s="16"/>
      <c r="G29" s="1">
        <v>4</v>
      </c>
      <c r="H29" s="1">
        <v>3</v>
      </c>
      <c r="I29" s="16"/>
      <c r="J29" s="16"/>
      <c r="K29" s="7">
        <f t="shared" si="2"/>
        <v>4</v>
      </c>
      <c r="L29" s="7">
        <f t="shared" si="2"/>
        <v>3</v>
      </c>
      <c r="M29" s="7">
        <f t="shared" si="1"/>
        <v>7</v>
      </c>
      <c r="N29" s="1"/>
    </row>
    <row r="30" spans="1:14" ht="24" customHeight="1">
      <c r="A30" s="92" t="s">
        <v>55</v>
      </c>
      <c r="B30" s="212"/>
      <c r="C30" s="222"/>
      <c r="D30" s="1">
        <v>12</v>
      </c>
      <c r="E30" s="16"/>
      <c r="F30" s="16"/>
      <c r="G30" s="1">
        <v>2</v>
      </c>
      <c r="H30" s="1">
        <v>4</v>
      </c>
      <c r="I30" s="16"/>
      <c r="J30" s="16"/>
      <c r="K30" s="7">
        <f t="shared" si="2"/>
        <v>2</v>
      </c>
      <c r="L30" s="7">
        <f t="shared" si="2"/>
        <v>4</v>
      </c>
      <c r="M30" s="7">
        <f t="shared" si="1"/>
        <v>6</v>
      </c>
      <c r="N30" s="1"/>
    </row>
    <row r="31" spans="1:14" ht="25.5" customHeight="1">
      <c r="A31" s="31" t="s">
        <v>54</v>
      </c>
      <c r="B31" s="212"/>
      <c r="C31" s="208" t="s">
        <v>108</v>
      </c>
      <c r="D31" s="1">
        <v>11</v>
      </c>
      <c r="E31" s="16"/>
      <c r="F31" s="16"/>
      <c r="G31" s="1">
        <v>3</v>
      </c>
      <c r="H31" s="1">
        <v>5</v>
      </c>
      <c r="I31" s="16"/>
      <c r="J31" s="16"/>
      <c r="K31" s="7">
        <f t="shared" si="2"/>
        <v>3</v>
      </c>
      <c r="L31" s="7">
        <f t="shared" si="2"/>
        <v>5</v>
      </c>
      <c r="M31" s="7">
        <f t="shared" si="1"/>
        <v>8</v>
      </c>
      <c r="N31" s="1"/>
    </row>
    <row r="32" spans="1:14" ht="33" customHeight="1">
      <c r="A32" s="31" t="s">
        <v>53</v>
      </c>
      <c r="B32" s="212"/>
      <c r="C32" s="209"/>
      <c r="D32" s="1">
        <v>11</v>
      </c>
      <c r="E32" s="16"/>
      <c r="F32" s="16"/>
      <c r="G32" s="1">
        <v>5</v>
      </c>
      <c r="H32" s="1">
        <v>3</v>
      </c>
      <c r="I32" s="16"/>
      <c r="J32" s="16"/>
      <c r="K32" s="7">
        <f t="shared" si="2"/>
        <v>5</v>
      </c>
      <c r="L32" s="7">
        <f t="shared" si="2"/>
        <v>3</v>
      </c>
      <c r="M32" s="7">
        <f t="shared" si="1"/>
        <v>8</v>
      </c>
      <c r="N32" s="1"/>
    </row>
    <row r="33" spans="1:14" ht="33" customHeight="1">
      <c r="A33" s="31" t="s">
        <v>109</v>
      </c>
      <c r="B33" s="213"/>
      <c r="C33" s="210"/>
      <c r="D33" s="1">
        <v>11</v>
      </c>
      <c r="E33" s="16"/>
      <c r="F33" s="16"/>
      <c r="G33" s="1">
        <v>4</v>
      </c>
      <c r="H33" s="1">
        <v>4</v>
      </c>
      <c r="I33" s="16"/>
      <c r="J33" s="16"/>
      <c r="K33" s="7">
        <f t="shared" si="2"/>
        <v>4</v>
      </c>
      <c r="L33" s="7">
        <f t="shared" si="2"/>
        <v>4</v>
      </c>
      <c r="M33" s="7">
        <f t="shared" si="1"/>
        <v>8</v>
      </c>
      <c r="N33" s="1"/>
    </row>
    <row r="34" spans="1:14" ht="32.25" customHeight="1">
      <c r="A34" s="31" t="s">
        <v>110</v>
      </c>
      <c r="B34" s="226" t="s">
        <v>12</v>
      </c>
      <c r="C34" s="227" t="s">
        <v>13</v>
      </c>
      <c r="D34" s="1">
        <v>37</v>
      </c>
      <c r="E34" s="16"/>
      <c r="F34" s="16"/>
      <c r="G34" s="16"/>
      <c r="H34" s="16"/>
      <c r="I34" s="55">
        <v>19</v>
      </c>
      <c r="J34" s="55">
        <v>4</v>
      </c>
      <c r="K34" s="7">
        <f aca="true" t="shared" si="3" ref="K34:L36">SUM(I34)</f>
        <v>19</v>
      </c>
      <c r="L34" s="7">
        <f t="shared" si="3"/>
        <v>4</v>
      </c>
      <c r="M34" s="7">
        <f t="shared" si="1"/>
        <v>23</v>
      </c>
      <c r="N34" s="1"/>
    </row>
    <row r="35" spans="1:14" ht="33.75" customHeight="1">
      <c r="A35" s="56" t="s">
        <v>87</v>
      </c>
      <c r="B35" s="226"/>
      <c r="C35" s="227"/>
      <c r="D35" s="1">
        <v>37</v>
      </c>
      <c r="E35" s="16"/>
      <c r="F35" s="16"/>
      <c r="G35" s="16"/>
      <c r="H35" s="16"/>
      <c r="I35" s="55">
        <v>16</v>
      </c>
      <c r="J35" s="55">
        <v>8</v>
      </c>
      <c r="K35" s="7">
        <f t="shared" si="3"/>
        <v>16</v>
      </c>
      <c r="L35" s="7">
        <f t="shared" si="3"/>
        <v>8</v>
      </c>
      <c r="M35" s="7">
        <f>SUM(K35,L35)</f>
        <v>24</v>
      </c>
      <c r="N35" s="1"/>
    </row>
    <row r="36" spans="1:14" ht="26.25" customHeight="1">
      <c r="A36" s="32" t="s">
        <v>52</v>
      </c>
      <c r="B36" s="226"/>
      <c r="C36" s="227" t="s">
        <v>49</v>
      </c>
      <c r="D36" s="1">
        <v>36</v>
      </c>
      <c r="E36" s="16"/>
      <c r="F36" s="16"/>
      <c r="G36" s="16"/>
      <c r="H36" s="16"/>
      <c r="I36" s="1">
        <v>14</v>
      </c>
      <c r="J36" s="1">
        <v>8</v>
      </c>
      <c r="K36" s="7">
        <f t="shared" si="3"/>
        <v>14</v>
      </c>
      <c r="L36" s="7">
        <f t="shared" si="3"/>
        <v>8</v>
      </c>
      <c r="M36" s="7">
        <f t="shared" si="1"/>
        <v>22</v>
      </c>
      <c r="N36" s="1"/>
    </row>
    <row r="37" spans="1:14" ht="29.25" customHeight="1">
      <c r="A37" s="31" t="s">
        <v>51</v>
      </c>
      <c r="B37" s="226"/>
      <c r="C37" s="227"/>
      <c r="D37" s="1">
        <v>36</v>
      </c>
      <c r="E37" s="16"/>
      <c r="F37" s="16"/>
      <c r="G37" s="16"/>
      <c r="H37" s="16"/>
      <c r="I37" s="1">
        <v>8</v>
      </c>
      <c r="J37" s="1">
        <v>7</v>
      </c>
      <c r="K37" s="7">
        <f aca="true" t="shared" si="4" ref="K37:L41">SUM(I37)</f>
        <v>8</v>
      </c>
      <c r="L37" s="7">
        <f t="shared" si="4"/>
        <v>7</v>
      </c>
      <c r="M37" s="7">
        <f t="shared" si="1"/>
        <v>15</v>
      </c>
      <c r="N37" s="1"/>
    </row>
    <row r="38" spans="1:14" ht="22.5" customHeight="1">
      <c r="A38" s="31" t="s">
        <v>50</v>
      </c>
      <c r="B38" s="226"/>
      <c r="C38" s="227"/>
      <c r="D38" s="1">
        <v>36</v>
      </c>
      <c r="E38" s="16"/>
      <c r="F38" s="16"/>
      <c r="G38" s="16"/>
      <c r="H38" s="16"/>
      <c r="I38" s="1">
        <v>7</v>
      </c>
      <c r="J38" s="1">
        <v>17</v>
      </c>
      <c r="K38" s="7">
        <f t="shared" si="4"/>
        <v>7</v>
      </c>
      <c r="L38" s="7">
        <f t="shared" si="4"/>
        <v>17</v>
      </c>
      <c r="M38" s="7">
        <f t="shared" si="1"/>
        <v>24</v>
      </c>
      <c r="N38" s="1"/>
    </row>
    <row r="39" spans="1:14" ht="32.25" customHeight="1">
      <c r="A39" s="32" t="s">
        <v>48</v>
      </c>
      <c r="B39" s="226"/>
      <c r="C39" s="121" t="s">
        <v>47</v>
      </c>
      <c r="D39" s="1">
        <v>33</v>
      </c>
      <c r="E39" s="16"/>
      <c r="F39" s="16"/>
      <c r="G39" s="16"/>
      <c r="H39" s="16"/>
      <c r="I39" s="1">
        <v>12</v>
      </c>
      <c r="J39" s="1">
        <v>9</v>
      </c>
      <c r="K39" s="7">
        <f t="shared" si="4"/>
        <v>12</v>
      </c>
      <c r="L39" s="7">
        <f t="shared" si="4"/>
        <v>9</v>
      </c>
      <c r="M39" s="7">
        <f t="shared" si="1"/>
        <v>21</v>
      </c>
      <c r="N39" s="1"/>
    </row>
    <row r="40" spans="1:14" ht="48.75" customHeight="1">
      <c r="A40" s="32" t="s">
        <v>45</v>
      </c>
      <c r="B40" s="226"/>
      <c r="C40" s="200" t="s">
        <v>108</v>
      </c>
      <c r="D40" s="1">
        <v>11</v>
      </c>
      <c r="E40" s="16"/>
      <c r="F40" s="16"/>
      <c r="G40" s="16"/>
      <c r="H40" s="16"/>
      <c r="I40" s="1">
        <v>5</v>
      </c>
      <c r="J40" s="1">
        <v>0</v>
      </c>
      <c r="K40" s="7">
        <f t="shared" si="4"/>
        <v>5</v>
      </c>
      <c r="L40" s="7">
        <f t="shared" si="4"/>
        <v>0</v>
      </c>
      <c r="M40" s="7">
        <f t="shared" si="1"/>
        <v>5</v>
      </c>
      <c r="N40" s="1"/>
    </row>
    <row r="41" spans="1:14" ht="28.5" customHeight="1">
      <c r="A41" s="31" t="s">
        <v>46</v>
      </c>
      <c r="B41" s="226"/>
      <c r="C41" s="201"/>
      <c r="D41" s="1">
        <v>11</v>
      </c>
      <c r="E41" s="16"/>
      <c r="F41" s="16"/>
      <c r="G41" s="16"/>
      <c r="H41" s="16"/>
      <c r="I41" s="1">
        <v>0</v>
      </c>
      <c r="J41" s="1">
        <v>4</v>
      </c>
      <c r="K41" s="7">
        <f t="shared" si="4"/>
        <v>0</v>
      </c>
      <c r="L41" s="7">
        <f t="shared" si="4"/>
        <v>4</v>
      </c>
      <c r="M41" s="7">
        <f t="shared" si="1"/>
        <v>4</v>
      </c>
      <c r="N41" s="1"/>
    </row>
    <row r="42" spans="1:14" ht="25.5" customHeight="1">
      <c r="A42" s="219" t="s">
        <v>15</v>
      </c>
      <c r="B42" s="219"/>
      <c r="C42" s="219"/>
      <c r="D42" s="219"/>
      <c r="E42" s="219"/>
      <c r="F42" s="219"/>
      <c r="G42" s="219"/>
      <c r="H42" s="219"/>
      <c r="I42" s="219"/>
      <c r="J42" s="219"/>
      <c r="K42" s="98">
        <f>SUM(K7:K41)</f>
        <v>251</v>
      </c>
      <c r="L42" s="98">
        <f>SUM(L7:L41)</f>
        <v>277</v>
      </c>
      <c r="M42" s="98">
        <f>SUM(M7:M41)</f>
        <v>528</v>
      </c>
      <c r="N42" s="1"/>
    </row>
    <row r="43" spans="1:14" ht="25.5" customHeight="1">
      <c r="A43" s="215" t="s">
        <v>18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1"/>
    </row>
    <row r="44" spans="1:14" ht="25.5" customHeight="1">
      <c r="A44" s="216" t="s">
        <v>19</v>
      </c>
      <c r="B44" s="216"/>
      <c r="C44" s="216"/>
      <c r="D44" s="216"/>
      <c r="E44" s="216"/>
      <c r="F44" s="216"/>
      <c r="G44" s="216"/>
      <c r="H44" s="216"/>
      <c r="I44" s="216"/>
      <c r="J44" s="216"/>
      <c r="K44" s="99">
        <f>SUM(K7:K22)</f>
        <v>116</v>
      </c>
      <c r="L44" s="99">
        <f>SUM(L7:L22)</f>
        <v>122</v>
      </c>
      <c r="M44" s="99">
        <f>SUM(M7:M22)</f>
        <v>238</v>
      </c>
      <c r="N44" s="1"/>
    </row>
    <row r="45" spans="1:14" ht="25.5" customHeight="1">
      <c r="A45" s="217" t="s">
        <v>20</v>
      </c>
      <c r="B45" s="217"/>
      <c r="C45" s="217"/>
      <c r="D45" s="217"/>
      <c r="E45" s="217"/>
      <c r="F45" s="217"/>
      <c r="G45" s="217"/>
      <c r="H45" s="217"/>
      <c r="I45" s="217"/>
      <c r="J45" s="217"/>
      <c r="K45" s="125">
        <f>SUM(K23:K33)</f>
        <v>54</v>
      </c>
      <c r="L45" s="125">
        <f>SUM(L23:L33)</f>
        <v>98</v>
      </c>
      <c r="M45" s="125">
        <f>SUM(M23:M33)</f>
        <v>152</v>
      </c>
      <c r="N45" s="1"/>
    </row>
    <row r="46" spans="1:14" ht="25.5" customHeight="1">
      <c r="A46" s="218" t="s">
        <v>21</v>
      </c>
      <c r="B46" s="218"/>
      <c r="C46" s="218"/>
      <c r="D46" s="218"/>
      <c r="E46" s="218"/>
      <c r="F46" s="218"/>
      <c r="G46" s="218"/>
      <c r="H46" s="218"/>
      <c r="I46" s="218"/>
      <c r="J46" s="218"/>
      <c r="K46" s="100">
        <f>SUM(K34:K41)</f>
        <v>81</v>
      </c>
      <c r="L46" s="100">
        <f>SUM(L34:L41)</f>
        <v>57</v>
      </c>
      <c r="M46" s="100">
        <f>SUM(M34:M41)</f>
        <v>138</v>
      </c>
      <c r="N46" s="1"/>
    </row>
    <row r="47" spans="1:14" ht="24.75" customHeight="1">
      <c r="A47" s="214" t="s">
        <v>22</v>
      </c>
      <c r="B47" s="214"/>
      <c r="C47" s="214"/>
      <c r="D47" s="214"/>
      <c r="E47" s="214"/>
      <c r="F47" s="214"/>
      <c r="G47" s="214"/>
      <c r="H47" s="214"/>
      <c r="I47" s="214"/>
      <c r="J47" s="214"/>
      <c r="K47" s="45">
        <f>SUM(K7:K11,K23:K24,K34:K35)</f>
        <v>118</v>
      </c>
      <c r="L47" s="45">
        <f>SUM(L7:L11,L23:L24,L34:L35)</f>
        <v>62</v>
      </c>
      <c r="M47" s="45">
        <f>SUM(M7:M11,M23:M24,M34:M35)</f>
        <v>180</v>
      </c>
      <c r="N47" s="1"/>
    </row>
    <row r="48" spans="1:14" ht="25.5" customHeight="1">
      <c r="A48" s="214" t="s">
        <v>23</v>
      </c>
      <c r="B48" s="214"/>
      <c r="C48" s="214"/>
      <c r="D48" s="214"/>
      <c r="E48" s="214"/>
      <c r="F48" s="214"/>
      <c r="G48" s="214"/>
      <c r="H48" s="214"/>
      <c r="I48" s="214"/>
      <c r="J48" s="214"/>
      <c r="K48" s="45">
        <f>SUM(K12:K18,K25:K30,K36:K38)</f>
        <v>83</v>
      </c>
      <c r="L48" s="45">
        <f>SUM(L12:L18,L25:L30,L36:L38)</f>
        <v>155</v>
      </c>
      <c r="M48" s="45">
        <f>SUM(M12:M18,M25:M30,M36:M38)</f>
        <v>238</v>
      </c>
      <c r="N48" s="1"/>
    </row>
    <row r="49" spans="1:14" ht="27.75" customHeight="1">
      <c r="A49" s="214" t="s">
        <v>24</v>
      </c>
      <c r="B49" s="214"/>
      <c r="C49" s="214"/>
      <c r="D49" s="214"/>
      <c r="E49" s="214"/>
      <c r="F49" s="214"/>
      <c r="G49" s="214"/>
      <c r="H49" s="214"/>
      <c r="I49" s="214"/>
      <c r="J49" s="214"/>
      <c r="K49" s="45">
        <f>SUM(K19:K22,K31:K33,K39:K41)</f>
        <v>50</v>
      </c>
      <c r="L49" s="45">
        <f>SUM(L19:L22,L31:L33,L39:L41)</f>
        <v>60</v>
      </c>
      <c r="M49" s="45">
        <f>SUM(M19:M22,M31:M33,M39:M41)</f>
        <v>110</v>
      </c>
      <c r="N49" s="1"/>
    </row>
    <row r="50" ht="24" customHeight="1">
      <c r="N50" s="30"/>
    </row>
    <row r="51" ht="12.75">
      <c r="N51" s="30"/>
    </row>
    <row r="52" ht="12.75">
      <c r="N52" s="30"/>
    </row>
    <row r="53" ht="12.75">
      <c r="N53" s="30"/>
    </row>
  </sheetData>
  <sheetProtection/>
  <mergeCells count="35">
    <mergeCell ref="A42:J42"/>
    <mergeCell ref="C23:C24"/>
    <mergeCell ref="C25:C27"/>
    <mergeCell ref="C28:C30"/>
    <mergeCell ref="C12:C15"/>
    <mergeCell ref="C16:C18"/>
    <mergeCell ref="B34:B41"/>
    <mergeCell ref="C34:C35"/>
    <mergeCell ref="C36:C38"/>
    <mergeCell ref="A48:J48"/>
    <mergeCell ref="A49:J49"/>
    <mergeCell ref="A43:M43"/>
    <mergeCell ref="A44:J44"/>
    <mergeCell ref="A45:J45"/>
    <mergeCell ref="A46:J46"/>
    <mergeCell ref="A47:J47"/>
    <mergeCell ref="C7:C11"/>
    <mergeCell ref="C40:C41"/>
    <mergeCell ref="B7:B22"/>
    <mergeCell ref="C20:C22"/>
    <mergeCell ref="C31:C33"/>
    <mergeCell ref="B23:B33"/>
    <mergeCell ref="K5:L5"/>
    <mergeCell ref="E6:J6"/>
    <mergeCell ref="M6:N6"/>
    <mergeCell ref="D4:D5"/>
    <mergeCell ref="K4:M4"/>
    <mergeCell ref="B4:C4"/>
    <mergeCell ref="B5:C5"/>
    <mergeCell ref="E4:F4"/>
    <mergeCell ref="G4:H4"/>
    <mergeCell ref="I4:J4"/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Footer>&amp;C&amp;A&amp;RΣελίδα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70" zoomScaleNormal="70" zoomScalePageLayoutView="0" workbookViewId="0" topLeftCell="A1">
      <selection activeCell="D31" sqref="D31:J32"/>
    </sheetView>
  </sheetViews>
  <sheetFormatPr defaultColWidth="9.140625" defaultRowHeight="12.75"/>
  <cols>
    <col min="1" max="1" width="71.140625" style="23" customWidth="1"/>
    <col min="2" max="2" width="7.8515625" style="23" customWidth="1"/>
    <col min="3" max="3" width="10.8515625" style="23" customWidth="1"/>
    <col min="4" max="4" width="17.140625" style="23" customWidth="1"/>
    <col min="5" max="10" width="9.140625" style="23" customWidth="1"/>
    <col min="11" max="11" width="10.140625" style="23" customWidth="1"/>
    <col min="12" max="12" width="11.7109375" style="23" customWidth="1"/>
    <col min="13" max="13" width="11.421875" style="23" customWidth="1"/>
    <col min="14" max="14" width="9.140625" style="23" hidden="1" customWidth="1"/>
    <col min="15" max="16384" width="9.140625" style="23" customWidth="1"/>
  </cols>
  <sheetData>
    <row r="1" spans="1:14" s="101" customFormat="1" ht="33.75" customHeight="1">
      <c r="A1" s="167" t="s">
        <v>116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45"/>
    </row>
    <row r="2" spans="1:14" s="102" customFormat="1" ht="61.5" customHeight="1">
      <c r="A2" s="238" t="s">
        <v>114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46"/>
    </row>
    <row r="3" spans="1:14" s="101" customFormat="1" ht="25.5" customHeight="1">
      <c r="A3" s="189" t="s">
        <v>118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45"/>
    </row>
    <row r="4" spans="1:14" ht="44.25" customHeight="1">
      <c r="A4" s="52" t="s">
        <v>92</v>
      </c>
      <c r="B4" s="239">
        <v>6</v>
      </c>
      <c r="C4" s="240"/>
      <c r="D4" s="193"/>
      <c r="E4" s="176" t="s">
        <v>0</v>
      </c>
      <c r="F4" s="241"/>
      <c r="G4" s="178" t="s">
        <v>1</v>
      </c>
      <c r="H4" s="242"/>
      <c r="I4" s="169" t="s">
        <v>2</v>
      </c>
      <c r="J4" s="243"/>
      <c r="K4" s="195"/>
      <c r="L4" s="196"/>
      <c r="M4" s="197"/>
      <c r="N4" s="1"/>
    </row>
    <row r="5" spans="1:14" s="103" customFormat="1" ht="57.75" customHeight="1">
      <c r="A5" s="93" t="s">
        <v>93</v>
      </c>
      <c r="B5" s="240">
        <v>6</v>
      </c>
      <c r="C5" s="240"/>
      <c r="D5" s="194"/>
      <c r="E5" s="44" t="s">
        <v>4</v>
      </c>
      <c r="F5" s="43" t="s">
        <v>5</v>
      </c>
      <c r="G5" s="42" t="s">
        <v>4</v>
      </c>
      <c r="H5" s="41" t="s">
        <v>5</v>
      </c>
      <c r="I5" s="40" t="s">
        <v>4</v>
      </c>
      <c r="J5" s="39" t="s">
        <v>5</v>
      </c>
      <c r="K5" s="191" t="s">
        <v>6</v>
      </c>
      <c r="L5" s="192"/>
      <c r="M5" s="38"/>
      <c r="N5" s="37"/>
    </row>
    <row r="6" spans="1:14" s="110" customFormat="1" ht="64.5" customHeight="1">
      <c r="A6" s="94" t="s">
        <v>7</v>
      </c>
      <c r="B6" s="95" t="s">
        <v>8</v>
      </c>
      <c r="C6" s="96" t="s">
        <v>3</v>
      </c>
      <c r="D6" s="35" t="s">
        <v>68</v>
      </c>
      <c r="E6" s="145" t="s">
        <v>67</v>
      </c>
      <c r="F6" s="146"/>
      <c r="G6" s="146"/>
      <c r="H6" s="146"/>
      <c r="I6" s="146"/>
      <c r="J6" s="146"/>
      <c r="K6" s="34" t="s">
        <v>4</v>
      </c>
      <c r="L6" s="34" t="s">
        <v>66</v>
      </c>
      <c r="M6" s="191" t="s">
        <v>6</v>
      </c>
      <c r="N6" s="192"/>
    </row>
    <row r="7" spans="1:14" s="110" customFormat="1" ht="25.5" customHeight="1">
      <c r="A7" s="32" t="s">
        <v>120</v>
      </c>
      <c r="B7" s="232" t="s">
        <v>9</v>
      </c>
      <c r="C7" s="199" t="s">
        <v>13</v>
      </c>
      <c r="D7" s="3">
        <v>14</v>
      </c>
      <c r="E7" s="4">
        <v>4</v>
      </c>
      <c r="F7" s="4">
        <v>9</v>
      </c>
      <c r="G7" s="11"/>
      <c r="H7" s="11"/>
      <c r="I7" s="12"/>
      <c r="J7" s="13"/>
      <c r="K7" s="7">
        <f aca="true" t="shared" si="0" ref="K7:K21">SUM(E7)</f>
        <v>4</v>
      </c>
      <c r="L7" s="7">
        <f aca="true" t="shared" si="1" ref="L7:L21">SUM(F7)</f>
        <v>9</v>
      </c>
      <c r="M7" s="7">
        <f aca="true" t="shared" si="2" ref="M7:M32">SUM(K7,L7)</f>
        <v>13</v>
      </c>
      <c r="N7" s="6"/>
    </row>
    <row r="8" spans="1:14" s="110" customFormat="1" ht="23.25" customHeight="1">
      <c r="A8" s="32" t="s">
        <v>121</v>
      </c>
      <c r="B8" s="233"/>
      <c r="C8" s="199"/>
      <c r="D8" s="3">
        <v>14</v>
      </c>
      <c r="E8" s="4">
        <v>0</v>
      </c>
      <c r="F8" s="4">
        <v>13</v>
      </c>
      <c r="G8" s="11"/>
      <c r="H8" s="11"/>
      <c r="I8" s="12"/>
      <c r="J8" s="13"/>
      <c r="K8" s="7">
        <f t="shared" si="0"/>
        <v>0</v>
      </c>
      <c r="L8" s="7">
        <f t="shared" si="1"/>
        <v>13</v>
      </c>
      <c r="M8" s="7">
        <f t="shared" si="2"/>
        <v>13</v>
      </c>
      <c r="N8" s="6"/>
    </row>
    <row r="9" spans="1:14" s="110" customFormat="1" ht="27.75" customHeight="1">
      <c r="A9" s="32" t="s">
        <v>122</v>
      </c>
      <c r="B9" s="233"/>
      <c r="C9" s="199"/>
      <c r="D9" s="3">
        <v>14</v>
      </c>
      <c r="E9" s="4">
        <v>0</v>
      </c>
      <c r="F9" s="4">
        <v>5</v>
      </c>
      <c r="G9" s="11"/>
      <c r="H9" s="11"/>
      <c r="I9" s="12"/>
      <c r="J9" s="13"/>
      <c r="K9" s="7">
        <f t="shared" si="0"/>
        <v>0</v>
      </c>
      <c r="L9" s="7">
        <f t="shared" si="1"/>
        <v>5</v>
      </c>
      <c r="M9" s="7">
        <f t="shared" si="2"/>
        <v>5</v>
      </c>
      <c r="N9" s="6"/>
    </row>
    <row r="10" spans="1:14" s="110" customFormat="1" ht="34.5" customHeight="1">
      <c r="A10" s="31" t="s">
        <v>69</v>
      </c>
      <c r="B10" s="233"/>
      <c r="C10" s="199"/>
      <c r="D10" s="3">
        <v>14</v>
      </c>
      <c r="E10" s="4">
        <v>0</v>
      </c>
      <c r="F10" s="4">
        <v>4</v>
      </c>
      <c r="G10" s="11"/>
      <c r="H10" s="11"/>
      <c r="I10" s="12"/>
      <c r="J10" s="13"/>
      <c r="K10" s="7">
        <f t="shared" si="0"/>
        <v>0</v>
      </c>
      <c r="L10" s="7">
        <f t="shared" si="1"/>
        <v>4</v>
      </c>
      <c r="M10" s="7">
        <f t="shared" si="2"/>
        <v>4</v>
      </c>
      <c r="N10" s="6"/>
    </row>
    <row r="11" spans="1:14" s="110" customFormat="1" ht="34.5" customHeight="1">
      <c r="A11" s="32" t="s">
        <v>64</v>
      </c>
      <c r="B11" s="233"/>
      <c r="C11" s="199"/>
      <c r="D11" s="3">
        <v>14</v>
      </c>
      <c r="E11" s="4">
        <v>0</v>
      </c>
      <c r="F11" s="4">
        <v>5</v>
      </c>
      <c r="G11" s="11"/>
      <c r="H11" s="11"/>
      <c r="I11" s="12"/>
      <c r="J11" s="13"/>
      <c r="K11" s="7">
        <f t="shared" si="0"/>
        <v>0</v>
      </c>
      <c r="L11" s="7">
        <f t="shared" si="1"/>
        <v>5</v>
      </c>
      <c r="M11" s="7">
        <f t="shared" si="2"/>
        <v>5</v>
      </c>
      <c r="N11" s="6"/>
    </row>
    <row r="12" spans="1:14" s="110" customFormat="1" ht="38.25" customHeight="1">
      <c r="A12" s="31" t="s">
        <v>98</v>
      </c>
      <c r="B12" s="233"/>
      <c r="C12" s="199" t="s">
        <v>11</v>
      </c>
      <c r="D12" s="3">
        <v>18</v>
      </c>
      <c r="E12" s="8">
        <v>0</v>
      </c>
      <c r="F12" s="4">
        <v>13</v>
      </c>
      <c r="G12" s="11"/>
      <c r="H12" s="11"/>
      <c r="I12" s="12"/>
      <c r="J12" s="13"/>
      <c r="K12" s="7">
        <f t="shared" si="0"/>
        <v>0</v>
      </c>
      <c r="L12" s="7">
        <f t="shared" si="1"/>
        <v>13</v>
      </c>
      <c r="M12" s="7">
        <f t="shared" si="2"/>
        <v>13</v>
      </c>
      <c r="N12" s="6"/>
    </row>
    <row r="13" spans="1:14" s="110" customFormat="1" ht="38.25" customHeight="1">
      <c r="A13" s="31" t="s">
        <v>99</v>
      </c>
      <c r="B13" s="233"/>
      <c r="C13" s="199"/>
      <c r="D13" s="3">
        <v>18</v>
      </c>
      <c r="E13" s="8">
        <v>1</v>
      </c>
      <c r="F13" s="4">
        <v>3</v>
      </c>
      <c r="G13" s="11"/>
      <c r="H13" s="11"/>
      <c r="I13" s="12"/>
      <c r="J13" s="13"/>
      <c r="K13" s="7">
        <f t="shared" si="0"/>
        <v>1</v>
      </c>
      <c r="L13" s="7">
        <f t="shared" si="1"/>
        <v>3</v>
      </c>
      <c r="M13" s="7">
        <f t="shared" si="2"/>
        <v>4</v>
      </c>
      <c r="N13" s="6"/>
    </row>
    <row r="14" spans="1:14" s="110" customFormat="1" ht="32.25" customHeight="1">
      <c r="A14" s="32" t="s">
        <v>100</v>
      </c>
      <c r="B14" s="233"/>
      <c r="C14" s="199"/>
      <c r="D14" s="3">
        <v>18</v>
      </c>
      <c r="E14" s="8">
        <v>4</v>
      </c>
      <c r="F14" s="4">
        <v>1</v>
      </c>
      <c r="G14" s="11"/>
      <c r="H14" s="11"/>
      <c r="I14" s="12"/>
      <c r="J14" s="13"/>
      <c r="K14" s="7">
        <f t="shared" si="0"/>
        <v>4</v>
      </c>
      <c r="L14" s="7">
        <f t="shared" si="1"/>
        <v>1</v>
      </c>
      <c r="M14" s="7">
        <f t="shared" si="2"/>
        <v>5</v>
      </c>
      <c r="N14" s="6"/>
    </row>
    <row r="15" spans="1:14" s="110" customFormat="1" ht="32.25" customHeight="1">
      <c r="A15" s="32" t="s">
        <v>123</v>
      </c>
      <c r="B15" s="233"/>
      <c r="C15" s="199"/>
      <c r="D15" s="3">
        <v>18</v>
      </c>
      <c r="E15" s="8">
        <v>0</v>
      </c>
      <c r="F15" s="4">
        <v>8</v>
      </c>
      <c r="G15" s="11"/>
      <c r="H15" s="11"/>
      <c r="I15" s="12"/>
      <c r="J15" s="13"/>
      <c r="K15" s="7">
        <f t="shared" si="0"/>
        <v>0</v>
      </c>
      <c r="L15" s="7">
        <f t="shared" si="1"/>
        <v>8</v>
      </c>
      <c r="M15" s="7">
        <f t="shared" si="2"/>
        <v>8</v>
      </c>
      <c r="N15" s="6"/>
    </row>
    <row r="16" spans="1:14" s="110" customFormat="1" ht="21.75" customHeight="1">
      <c r="A16" s="97" t="s">
        <v>124</v>
      </c>
      <c r="B16" s="233"/>
      <c r="C16" s="205" t="s">
        <v>111</v>
      </c>
      <c r="D16" s="3">
        <v>17</v>
      </c>
      <c r="E16" s="8">
        <v>7</v>
      </c>
      <c r="F16" s="4">
        <v>5</v>
      </c>
      <c r="G16" s="11"/>
      <c r="H16" s="11"/>
      <c r="I16" s="12"/>
      <c r="J16" s="13"/>
      <c r="K16" s="7">
        <f t="shared" si="0"/>
        <v>7</v>
      </c>
      <c r="L16" s="7">
        <f t="shared" si="1"/>
        <v>5</v>
      </c>
      <c r="M16" s="7">
        <f t="shared" si="2"/>
        <v>12</v>
      </c>
      <c r="N16" s="6"/>
    </row>
    <row r="17" spans="1:14" s="110" customFormat="1" ht="21.75" customHeight="1">
      <c r="A17" s="244" t="s">
        <v>125</v>
      </c>
      <c r="B17" s="233"/>
      <c r="C17" s="206"/>
      <c r="D17" s="3">
        <v>17</v>
      </c>
      <c r="E17" s="8">
        <v>2</v>
      </c>
      <c r="F17" s="4">
        <v>12</v>
      </c>
      <c r="G17" s="11"/>
      <c r="H17" s="11"/>
      <c r="I17" s="12"/>
      <c r="J17" s="13"/>
      <c r="K17" s="7">
        <f t="shared" si="0"/>
        <v>2</v>
      </c>
      <c r="L17" s="7">
        <f t="shared" si="1"/>
        <v>12</v>
      </c>
      <c r="M17" s="7">
        <f t="shared" si="2"/>
        <v>14</v>
      </c>
      <c r="N17" s="6"/>
    </row>
    <row r="18" spans="1:14" s="110" customFormat="1" ht="21.75" customHeight="1">
      <c r="A18" s="244" t="s">
        <v>126</v>
      </c>
      <c r="B18" s="233"/>
      <c r="C18" s="207"/>
      <c r="D18" s="3">
        <v>17</v>
      </c>
      <c r="E18" s="8">
        <v>0</v>
      </c>
      <c r="F18" s="4">
        <v>12</v>
      </c>
      <c r="G18" s="11"/>
      <c r="H18" s="11"/>
      <c r="I18" s="12"/>
      <c r="J18" s="13"/>
      <c r="K18" s="7">
        <f t="shared" si="0"/>
        <v>0</v>
      </c>
      <c r="L18" s="7">
        <f t="shared" si="1"/>
        <v>12</v>
      </c>
      <c r="M18" s="7">
        <f t="shared" si="2"/>
        <v>12</v>
      </c>
      <c r="N18" s="6"/>
    </row>
    <row r="19" spans="1:14" s="110" customFormat="1" ht="29.25" customHeight="1">
      <c r="A19" s="31" t="s">
        <v>127</v>
      </c>
      <c r="B19" s="233"/>
      <c r="C19" s="205" t="s">
        <v>112</v>
      </c>
      <c r="D19" s="3">
        <v>3</v>
      </c>
      <c r="E19" s="4">
        <v>0</v>
      </c>
      <c r="F19" s="4">
        <v>1</v>
      </c>
      <c r="G19" s="11"/>
      <c r="H19" s="11"/>
      <c r="I19" s="12"/>
      <c r="J19" s="13"/>
      <c r="K19" s="7">
        <f t="shared" si="0"/>
        <v>0</v>
      </c>
      <c r="L19" s="7">
        <f t="shared" si="1"/>
        <v>1</v>
      </c>
      <c r="M19" s="7">
        <f t="shared" si="2"/>
        <v>1</v>
      </c>
      <c r="N19" s="6"/>
    </row>
    <row r="20" spans="1:14" s="110" customFormat="1" ht="29.25" customHeight="1">
      <c r="A20" s="31" t="s">
        <v>128</v>
      </c>
      <c r="B20" s="233"/>
      <c r="C20" s="206"/>
      <c r="D20" s="3">
        <v>3</v>
      </c>
      <c r="E20" s="4">
        <v>0</v>
      </c>
      <c r="F20" s="4">
        <v>0</v>
      </c>
      <c r="G20" s="11"/>
      <c r="H20" s="11"/>
      <c r="I20" s="12"/>
      <c r="J20" s="13"/>
      <c r="K20" s="7">
        <f t="shared" si="0"/>
        <v>0</v>
      </c>
      <c r="L20" s="7">
        <f t="shared" si="1"/>
        <v>0</v>
      </c>
      <c r="M20" s="7">
        <f t="shared" si="2"/>
        <v>0</v>
      </c>
      <c r="N20" s="6"/>
    </row>
    <row r="21" spans="1:14" s="110" customFormat="1" ht="30.75" customHeight="1">
      <c r="A21" s="31"/>
      <c r="B21" s="233"/>
      <c r="C21" s="207"/>
      <c r="D21" s="3"/>
      <c r="E21" s="4"/>
      <c r="F21" s="4"/>
      <c r="G21" s="11"/>
      <c r="H21" s="11"/>
      <c r="I21" s="12"/>
      <c r="J21" s="13"/>
      <c r="K21" s="7">
        <f t="shared" si="0"/>
        <v>0</v>
      </c>
      <c r="L21" s="7">
        <f t="shared" si="1"/>
        <v>0</v>
      </c>
      <c r="M21" s="7">
        <f t="shared" si="2"/>
        <v>0</v>
      </c>
      <c r="N21" s="6"/>
    </row>
    <row r="22" spans="1:14" s="110" customFormat="1" ht="25.5" customHeight="1">
      <c r="A22" s="245" t="s">
        <v>60</v>
      </c>
      <c r="B22" s="231" t="s">
        <v>14</v>
      </c>
      <c r="C22" s="220" t="s">
        <v>13</v>
      </c>
      <c r="D22" s="3">
        <v>13</v>
      </c>
      <c r="E22" s="26"/>
      <c r="F22" s="11"/>
      <c r="G22" s="4">
        <v>0</v>
      </c>
      <c r="H22" s="4">
        <v>5</v>
      </c>
      <c r="I22" s="12"/>
      <c r="J22" s="13"/>
      <c r="K22" s="7">
        <f aca="true" t="shared" si="3" ref="K22:L24">SUM(G22)</f>
        <v>0</v>
      </c>
      <c r="L22" s="7">
        <f t="shared" si="3"/>
        <v>5</v>
      </c>
      <c r="M22" s="7">
        <f t="shared" si="2"/>
        <v>5</v>
      </c>
      <c r="N22" s="6"/>
    </row>
    <row r="23" spans="1:14" ht="33" customHeight="1">
      <c r="A23" s="32" t="s">
        <v>129</v>
      </c>
      <c r="B23" s="231"/>
      <c r="C23" s="220"/>
      <c r="D23" s="1">
        <v>13</v>
      </c>
      <c r="E23" s="16"/>
      <c r="F23" s="16"/>
      <c r="G23" s="1">
        <v>4</v>
      </c>
      <c r="H23" s="1">
        <v>6</v>
      </c>
      <c r="I23" s="16"/>
      <c r="J23" s="16"/>
      <c r="K23" s="7">
        <f t="shared" si="3"/>
        <v>4</v>
      </c>
      <c r="L23" s="7">
        <f t="shared" si="3"/>
        <v>6</v>
      </c>
      <c r="M23" s="7">
        <f t="shared" si="2"/>
        <v>10</v>
      </c>
      <c r="N23" s="1"/>
    </row>
    <row r="24" spans="1:14" ht="25.5" customHeight="1">
      <c r="A24" s="32"/>
      <c r="B24" s="231"/>
      <c r="C24" s="220"/>
      <c r="D24" s="1"/>
      <c r="E24" s="16"/>
      <c r="F24" s="16"/>
      <c r="G24" s="1"/>
      <c r="H24" s="1"/>
      <c r="I24" s="16"/>
      <c r="J24" s="16"/>
      <c r="K24" s="7">
        <f t="shared" si="3"/>
        <v>0</v>
      </c>
      <c r="L24" s="7">
        <f t="shared" si="3"/>
        <v>0</v>
      </c>
      <c r="M24" s="7">
        <f t="shared" si="2"/>
        <v>0</v>
      </c>
      <c r="N24" s="1"/>
    </row>
    <row r="25" spans="1:14" ht="25.5" customHeight="1">
      <c r="A25" s="31" t="s">
        <v>130</v>
      </c>
      <c r="B25" s="231"/>
      <c r="C25" s="221" t="s">
        <v>11</v>
      </c>
      <c r="D25" s="1">
        <v>17</v>
      </c>
      <c r="E25" s="16"/>
      <c r="F25" s="16"/>
      <c r="G25" s="1">
        <v>0</v>
      </c>
      <c r="H25" s="1">
        <v>4</v>
      </c>
      <c r="I25" s="16"/>
      <c r="J25" s="16"/>
      <c r="K25" s="7">
        <f aca="true" t="shared" si="4" ref="K25:L27">SUM(G25)</f>
        <v>0</v>
      </c>
      <c r="L25" s="7">
        <f t="shared" si="4"/>
        <v>4</v>
      </c>
      <c r="M25" s="7">
        <f t="shared" si="2"/>
        <v>4</v>
      </c>
      <c r="N25" s="1"/>
    </row>
    <row r="26" spans="1:14" ht="25.5" customHeight="1">
      <c r="A26" s="32" t="s">
        <v>131</v>
      </c>
      <c r="B26" s="231"/>
      <c r="C26" s="221"/>
      <c r="D26" s="1">
        <v>17</v>
      </c>
      <c r="E26" s="16"/>
      <c r="F26" s="16"/>
      <c r="G26" s="1">
        <v>0</v>
      </c>
      <c r="H26" s="1">
        <v>0</v>
      </c>
      <c r="I26" s="16"/>
      <c r="J26" s="16"/>
      <c r="K26" s="7">
        <f t="shared" si="4"/>
        <v>0</v>
      </c>
      <c r="L26" s="7">
        <f t="shared" si="4"/>
        <v>0</v>
      </c>
      <c r="M26" s="7">
        <f t="shared" si="2"/>
        <v>0</v>
      </c>
      <c r="N26" s="1"/>
    </row>
    <row r="27" spans="1:14" ht="25.5" customHeight="1">
      <c r="A27" s="32" t="s">
        <v>132</v>
      </c>
      <c r="B27" s="231"/>
      <c r="C27" s="221"/>
      <c r="D27" s="1">
        <v>17</v>
      </c>
      <c r="E27" s="16"/>
      <c r="F27" s="16"/>
      <c r="G27" s="1">
        <v>0</v>
      </c>
      <c r="H27" s="1">
        <v>2</v>
      </c>
      <c r="I27" s="16"/>
      <c r="J27" s="16"/>
      <c r="K27" s="7">
        <f t="shared" si="4"/>
        <v>0</v>
      </c>
      <c r="L27" s="7">
        <f t="shared" si="4"/>
        <v>2</v>
      </c>
      <c r="M27" s="7">
        <f t="shared" si="2"/>
        <v>2</v>
      </c>
      <c r="N27" s="1"/>
    </row>
    <row r="28" spans="1:14" ht="30" customHeight="1">
      <c r="A28" s="246" t="s">
        <v>48</v>
      </c>
      <c r="B28" s="228" t="s">
        <v>12</v>
      </c>
      <c r="C28" s="235" t="s">
        <v>113</v>
      </c>
      <c r="D28" s="1">
        <v>5</v>
      </c>
      <c r="E28" s="16"/>
      <c r="F28" s="16"/>
      <c r="G28" s="16"/>
      <c r="H28" s="16"/>
      <c r="I28" s="1">
        <v>1</v>
      </c>
      <c r="J28" s="1">
        <v>0</v>
      </c>
      <c r="K28" s="7">
        <f aca="true" t="shared" si="5" ref="K28:L32">SUM(I28)</f>
        <v>1</v>
      </c>
      <c r="L28" s="7">
        <f t="shared" si="5"/>
        <v>0</v>
      </c>
      <c r="M28" s="7">
        <f t="shared" si="2"/>
        <v>1</v>
      </c>
      <c r="N28" s="1"/>
    </row>
    <row r="29" spans="1:14" ht="30" customHeight="1">
      <c r="A29" s="32"/>
      <c r="B29" s="229"/>
      <c r="C29" s="236"/>
      <c r="D29" s="1"/>
      <c r="E29" s="16"/>
      <c r="F29" s="16"/>
      <c r="G29" s="16"/>
      <c r="H29" s="16"/>
      <c r="I29" s="1"/>
      <c r="J29" s="1"/>
      <c r="K29" s="7">
        <f t="shared" si="5"/>
        <v>0</v>
      </c>
      <c r="L29" s="7">
        <f t="shared" si="5"/>
        <v>0</v>
      </c>
      <c r="M29" s="7">
        <f t="shared" si="2"/>
        <v>0</v>
      </c>
      <c r="N29" s="1"/>
    </row>
    <row r="30" spans="1:14" ht="32.25" customHeight="1">
      <c r="A30" s="32"/>
      <c r="B30" s="229"/>
      <c r="C30" s="237"/>
      <c r="D30" s="1"/>
      <c r="E30" s="16"/>
      <c r="F30" s="16"/>
      <c r="G30" s="16"/>
      <c r="H30" s="16"/>
      <c r="I30" s="1"/>
      <c r="J30" s="1"/>
      <c r="K30" s="7">
        <f t="shared" si="5"/>
        <v>0</v>
      </c>
      <c r="L30" s="7">
        <f t="shared" si="5"/>
        <v>0</v>
      </c>
      <c r="M30" s="7">
        <f t="shared" si="2"/>
        <v>0</v>
      </c>
      <c r="N30" s="1"/>
    </row>
    <row r="31" spans="1:14" ht="33.75" customHeight="1">
      <c r="A31" s="32" t="s">
        <v>133</v>
      </c>
      <c r="B31" s="229"/>
      <c r="C31" s="200" t="s">
        <v>112</v>
      </c>
      <c r="D31" s="1">
        <v>0</v>
      </c>
      <c r="E31" s="16">
        <v>0</v>
      </c>
      <c r="F31" s="16">
        <v>0</v>
      </c>
      <c r="G31" s="16">
        <v>0</v>
      </c>
      <c r="H31" s="16">
        <v>0</v>
      </c>
      <c r="I31" s="1">
        <v>0</v>
      </c>
      <c r="J31" s="1">
        <v>0</v>
      </c>
      <c r="K31" s="7">
        <f t="shared" si="5"/>
        <v>0</v>
      </c>
      <c r="L31" s="7">
        <f t="shared" si="5"/>
        <v>0</v>
      </c>
      <c r="M31" s="7">
        <f t="shared" si="2"/>
        <v>0</v>
      </c>
      <c r="N31" s="1"/>
    </row>
    <row r="32" spans="1:14" ht="26.25" customHeight="1">
      <c r="A32" s="31" t="s">
        <v>46</v>
      </c>
      <c r="B32" s="230"/>
      <c r="C32" s="201"/>
      <c r="D32" s="1">
        <v>0</v>
      </c>
      <c r="E32" s="16">
        <v>0</v>
      </c>
      <c r="F32" s="16">
        <v>0</v>
      </c>
      <c r="G32" s="16">
        <v>0</v>
      </c>
      <c r="H32" s="16">
        <v>0</v>
      </c>
      <c r="I32" s="1">
        <v>0</v>
      </c>
      <c r="J32" s="1">
        <v>0</v>
      </c>
      <c r="K32" s="7">
        <f t="shared" si="5"/>
        <v>0</v>
      </c>
      <c r="L32" s="7">
        <f t="shared" si="5"/>
        <v>0</v>
      </c>
      <c r="M32" s="7">
        <f t="shared" si="2"/>
        <v>0</v>
      </c>
      <c r="N32" s="1"/>
    </row>
    <row r="33" spans="1:14" ht="25.5" customHeight="1">
      <c r="A33" s="219" t="s">
        <v>15</v>
      </c>
      <c r="B33" s="219"/>
      <c r="C33" s="219"/>
      <c r="D33" s="219"/>
      <c r="E33" s="219"/>
      <c r="F33" s="219"/>
      <c r="G33" s="219"/>
      <c r="H33" s="219"/>
      <c r="I33" s="219"/>
      <c r="J33" s="219"/>
      <c r="K33" s="106">
        <f>SUM(K7:K32)</f>
        <v>23</v>
      </c>
      <c r="L33" s="106">
        <f>SUM(L7:L32)</f>
        <v>108</v>
      </c>
      <c r="M33" s="106">
        <f>SUM(M7:M32)</f>
        <v>131</v>
      </c>
      <c r="N33" s="1"/>
    </row>
    <row r="34" spans="1:14" ht="25.5" customHeight="1">
      <c r="A34" s="215" t="s">
        <v>18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1"/>
    </row>
    <row r="35" spans="1:14" ht="25.5" customHeight="1">
      <c r="A35" s="216" t="s">
        <v>19</v>
      </c>
      <c r="B35" s="216"/>
      <c r="C35" s="216"/>
      <c r="D35" s="216"/>
      <c r="E35" s="216"/>
      <c r="F35" s="216"/>
      <c r="G35" s="216"/>
      <c r="H35" s="216"/>
      <c r="I35" s="216"/>
      <c r="J35" s="216"/>
      <c r="K35" s="107">
        <f>SUM(K7:K21)</f>
        <v>18</v>
      </c>
      <c r="L35" s="107">
        <f>SUM(L7:L21)</f>
        <v>91</v>
      </c>
      <c r="M35" s="107">
        <f>SUM(M7:M21)</f>
        <v>109</v>
      </c>
      <c r="N35" s="1"/>
    </row>
    <row r="36" spans="1:14" ht="25.5" customHeight="1">
      <c r="A36" s="234" t="s">
        <v>20</v>
      </c>
      <c r="B36" s="234"/>
      <c r="C36" s="234"/>
      <c r="D36" s="234"/>
      <c r="E36" s="234"/>
      <c r="F36" s="234"/>
      <c r="G36" s="234"/>
      <c r="H36" s="234"/>
      <c r="I36" s="234"/>
      <c r="J36" s="234"/>
      <c r="K36" s="108">
        <f>SUM(K22:K27)</f>
        <v>4</v>
      </c>
      <c r="L36" s="108">
        <f>SUM(L22:L27)</f>
        <v>17</v>
      </c>
      <c r="M36" s="108">
        <f>SUM(M22:M27)</f>
        <v>21</v>
      </c>
      <c r="N36" s="1"/>
    </row>
    <row r="37" spans="1:14" ht="25.5" customHeight="1">
      <c r="A37" s="218" t="s">
        <v>21</v>
      </c>
      <c r="B37" s="218"/>
      <c r="C37" s="218"/>
      <c r="D37" s="218"/>
      <c r="E37" s="218"/>
      <c r="F37" s="218"/>
      <c r="G37" s="218"/>
      <c r="H37" s="218"/>
      <c r="I37" s="218"/>
      <c r="J37" s="218"/>
      <c r="K37" s="109">
        <f>SUM(K28:K32)</f>
        <v>1</v>
      </c>
      <c r="L37" s="109">
        <f>SUM(L28:L32)</f>
        <v>0</v>
      </c>
      <c r="M37" s="109">
        <f>SUM(M28:M32)</f>
        <v>1</v>
      </c>
      <c r="N37" s="1"/>
    </row>
    <row r="38" spans="1:14" ht="24.75" customHeight="1">
      <c r="A38" s="214" t="s">
        <v>22</v>
      </c>
      <c r="B38" s="214"/>
      <c r="C38" s="214"/>
      <c r="D38" s="214"/>
      <c r="E38" s="214"/>
      <c r="F38" s="214"/>
      <c r="G38" s="214"/>
      <c r="H38" s="214"/>
      <c r="I38" s="214"/>
      <c r="J38" s="214"/>
      <c r="K38" s="45">
        <f>SUM(K7:K11,K22:K24)</f>
        <v>8</v>
      </c>
      <c r="L38" s="45">
        <f>SUM(L7:L11,L22:L24)</f>
        <v>47</v>
      </c>
      <c r="M38" s="45">
        <f>SUM(M7:M11,M22:M24)</f>
        <v>55</v>
      </c>
      <c r="N38" s="1"/>
    </row>
    <row r="39" spans="1:14" ht="25.5" customHeight="1">
      <c r="A39" s="214" t="s">
        <v>23</v>
      </c>
      <c r="B39" s="214"/>
      <c r="C39" s="214"/>
      <c r="D39" s="214"/>
      <c r="E39" s="214"/>
      <c r="F39" s="214"/>
      <c r="G39" s="214"/>
      <c r="H39" s="214"/>
      <c r="I39" s="214"/>
      <c r="J39" s="214"/>
      <c r="K39" s="45">
        <f>SUM(K12:K15,K25:K27)</f>
        <v>5</v>
      </c>
      <c r="L39" s="45">
        <f>SUM(L12:L15,L25:L27)</f>
        <v>31</v>
      </c>
      <c r="M39" s="45">
        <f>SUM(M12:M15,M25:M27)</f>
        <v>36</v>
      </c>
      <c r="N39" s="1"/>
    </row>
    <row r="40" spans="1:14" ht="27.75" customHeight="1">
      <c r="A40" s="214" t="s">
        <v>24</v>
      </c>
      <c r="B40" s="214"/>
      <c r="C40" s="214"/>
      <c r="D40" s="214"/>
      <c r="E40" s="214"/>
      <c r="F40" s="214"/>
      <c r="G40" s="214"/>
      <c r="H40" s="214"/>
      <c r="I40" s="214"/>
      <c r="J40" s="214"/>
      <c r="K40" s="45">
        <f>SUM(K16:K21,K27:K32)</f>
        <v>10</v>
      </c>
      <c r="L40" s="45">
        <f>SUM(L16:L21,L27:L32)</f>
        <v>32</v>
      </c>
      <c r="M40" s="45">
        <f>SUM(M16:M21,M27:M32)</f>
        <v>42</v>
      </c>
      <c r="N40" s="111">
        <f>SUM(N16:N21,N27:N32)</f>
        <v>0</v>
      </c>
    </row>
    <row r="41" ht="24" customHeight="1"/>
  </sheetData>
  <sheetProtection/>
  <mergeCells count="32">
    <mergeCell ref="A1:M1"/>
    <mergeCell ref="A2:M2"/>
    <mergeCell ref="A3:M3"/>
    <mergeCell ref="B4:C4"/>
    <mergeCell ref="B5:C5"/>
    <mergeCell ref="E4:F4"/>
    <mergeCell ref="G4:H4"/>
    <mergeCell ref="I4:J4"/>
    <mergeCell ref="A33:J33"/>
    <mergeCell ref="K5:L5"/>
    <mergeCell ref="E6:J6"/>
    <mergeCell ref="M6:N6"/>
    <mergeCell ref="D4:D5"/>
    <mergeCell ref="K4:M4"/>
    <mergeCell ref="C16:C18"/>
    <mergeCell ref="C7:C11"/>
    <mergeCell ref="C12:C15"/>
    <mergeCell ref="C22:C24"/>
    <mergeCell ref="A39:J39"/>
    <mergeCell ref="A40:J40"/>
    <mergeCell ref="A34:M34"/>
    <mergeCell ref="A35:J35"/>
    <mergeCell ref="A36:J36"/>
    <mergeCell ref="A37:J37"/>
    <mergeCell ref="A38:J38"/>
    <mergeCell ref="C19:C21"/>
    <mergeCell ref="B28:B32"/>
    <mergeCell ref="C31:C32"/>
    <mergeCell ref="B22:B27"/>
    <mergeCell ref="B7:B21"/>
    <mergeCell ref="C25:C27"/>
    <mergeCell ref="C28:C30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Footer>&amp;C&amp;A&amp;RΣελίδα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Γυμνασίων 2008-09</dc:title>
  <dc:subject/>
  <dc:creator>Φωτεινή Τσιάμπα - ΠΕ04</dc:creator>
  <cp:keywords/>
  <dc:description/>
  <cp:lastModifiedBy>OWNER</cp:lastModifiedBy>
  <cp:lastPrinted>2013-05-27T10:21:34Z</cp:lastPrinted>
  <dcterms:created xsi:type="dcterms:W3CDTF">2004-12-16T09:29:43Z</dcterms:created>
  <dcterms:modified xsi:type="dcterms:W3CDTF">2013-06-14T07:32:56Z</dcterms:modified>
  <cp:category/>
  <cp:version/>
  <cp:contentType/>
  <cp:contentStatus/>
</cp:coreProperties>
</file>